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4245" activeTab="1"/>
  </bookViews>
  <sheets>
    <sheet name="Титульный лист" sheetId="1" r:id="rId1"/>
    <sheet name="Раздел 1" sheetId="2" r:id="rId2"/>
    <sheet name="Флак" sheetId="3" state="hidden" r:id="rId3"/>
    <sheet name="Spravochnik" sheetId="4" state="hidden" r:id="rId4"/>
  </sheets>
  <definedNames>
    <definedName name="Data_Adr">'Флак'!$J$2:$M$9</definedName>
    <definedName name="data_r_1">'Раздел 1'!$O$20:$X$409</definedName>
    <definedName name="P_1">'Титульный лист'!$X$29</definedName>
    <definedName name="P_2">'Титульный лист'!$X$30</definedName>
    <definedName name="P_3">'Титульный лист'!$A$34</definedName>
    <definedName name="P_4">'Титульный лист'!$R$34</definedName>
    <definedName name="P_5">'Титульный лист'!$AI$34</definedName>
    <definedName name="P_6">'Титульный лист'!$AZ$34</definedName>
    <definedName name="P_7">'Титульный лист'!$BP$34</definedName>
    <definedName name="Period">'Титульный лист'!#REF!</definedName>
    <definedName name="R_1">'Раздел 1'!$O$413</definedName>
    <definedName name="R_2">'Раздел 1'!$S$413</definedName>
    <definedName name="R_3">'Раздел 1'!$O$416</definedName>
    <definedName name="R_4">'Раздел 1'!$S$416</definedName>
    <definedName name="razdel_01">'Раздел 1'!$P$20:$X$409</definedName>
    <definedName name="T_Check">'Флак'!$A$2:$H$1258</definedName>
    <definedName name="Verificationcheck">'Флак'!$O$3:$P$4</definedName>
    <definedName name="Year">'Титульный лист'!$AO$19</definedName>
    <definedName name="_xlnm.Print_Titles" localSheetId="1">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S416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<sst xmlns="http://schemas.openxmlformats.org/spreadsheetml/2006/main" count="1940" uniqueCount="1891">
  <si>
    <t>Строка 157 = сумма строк 158-159 по графе 11</t>
  </si>
  <si>
    <t>Строка 160 = сумма строк 161-167 по графе 4</t>
  </si>
  <si>
    <t>Строка 160 = сумма строк 161-167 по графе 5</t>
  </si>
  <si>
    <t>Строка 160 = сумма строк 161-167 по графе 6</t>
  </si>
  <si>
    <t>Строка 160 = сумма строк 161-167 по графе 7</t>
  </si>
  <si>
    <t>Строка 160 = сумма строк 161-167 по графе 8</t>
  </si>
  <si>
    <t>Строка 160 = сумма строк 161-167 по графе 9</t>
  </si>
  <si>
    <t>Строка 160 = сумма строк 161-167 по графе 10</t>
  </si>
  <si>
    <t>Строка 160 = сумма строк 161-167 по графе 11</t>
  </si>
  <si>
    <t>Строка 168 = сумма строк 169-172 по графе 4</t>
  </si>
  <si>
    <t>Строка 168 = сумма строк 169-172 по графе 5</t>
  </si>
  <si>
    <t>Строка 168 = сумма строк 169-172 по графе 6</t>
  </si>
  <si>
    <t>Строка 168 = сумма строк 169-172 по графе 7</t>
  </si>
  <si>
    <t>Строка 168 = сумма строк 169-172 по графе 8</t>
  </si>
  <si>
    <t>Строка 168 = сумма строк 169-172 по графе 9</t>
  </si>
  <si>
    <t>Строка 168 = сумма строк 169-172 по графе 10</t>
  </si>
  <si>
    <t>Строка 168 = сумма строк 169-172 по графе 11</t>
  </si>
  <si>
    <t>Строка 173 = сумма строк 174-180 по графе 4</t>
  </si>
  <si>
    <t>Строка 173 = сумма строк 174-180 по графе 5</t>
  </si>
  <si>
    <t>Строка 173 = сумма строк 174-180 по графе 6</t>
  </si>
  <si>
    <t>Строка 173 = сумма строк 174-180 по графе 7</t>
  </si>
  <si>
    <t>Строка 173 = сумма строк 174-180 по графе 8</t>
  </si>
  <si>
    <t>Строка 173 = сумма строк 174-180 по графе 9</t>
  </si>
  <si>
    <t>Строка 173 = сумма строк 174-180 по графе 10</t>
  </si>
  <si>
    <t>Строка 173 = сумма строк 174-180 по графе 11</t>
  </si>
  <si>
    <t>Строка 181 = сумма строк 182-184 по графе 4</t>
  </si>
  <si>
    <t>Строка 181 = сумма строк 182-184 по графе 5</t>
  </si>
  <si>
    <t>Строка 181 = сумма строк 182-184 по графе 6</t>
  </si>
  <si>
    <t>Строка 181 = сумма строк 182-184 по графе 7</t>
  </si>
  <si>
    <t>Строка 181 = сумма строк 182-184 по графе 8</t>
  </si>
  <si>
    <t>Строка 181 = сумма строк 182-184 по графе 9</t>
  </si>
  <si>
    <t>Строка 181 = сумма строк 182-184 по графе 10</t>
  </si>
  <si>
    <t>Строка 181 = сумма строк 182-184 по графе 11</t>
  </si>
  <si>
    <t>Строка 185 = сумма строк 186-189 по графе 4</t>
  </si>
  <si>
    <t>Графа 6 &gt;= Графа 7 по строке 314</t>
  </si>
  <si>
    <t>Графа 6 &gt;= Графа 7 по строке 315</t>
  </si>
  <si>
    <t>Графа 6 &gt;= Графа 7 по строке 316</t>
  </si>
  <si>
    <t>Графа 6 &gt;= Графа 7 по строке 317</t>
  </si>
  <si>
    <t>Графа 6 &gt;= Графа 7 по строке 318</t>
  </si>
  <si>
    <t>Графа 6 &gt;= Графа 7 по строке 319</t>
  </si>
  <si>
    <t>Графа 6 &gt;= Графа 7 по строке 320</t>
  </si>
  <si>
    <t>Графа 6 &gt;= Графа 7 по строке 321</t>
  </si>
  <si>
    <t>Графа 6 &gt;= Графа 7 по строке 322</t>
  </si>
  <si>
    <t>Графа 6 &gt;= Графа 7 по строке 323</t>
  </si>
  <si>
    <t>Графа 6 &gt;= Графа 7 по строке 324</t>
  </si>
  <si>
    <t>Графа 6 &gt;= Графа 7 по строке 325</t>
  </si>
  <si>
    <t>Графа 6 &gt;= Графа 7 по строке 326</t>
  </si>
  <si>
    <t>Графа 6 &gt;= Графа 7 по строке 327</t>
  </si>
  <si>
    <t>Графа 6 &gt;= Графа 7 по строке 328</t>
  </si>
  <si>
    <t>Графа 6 &gt;= Графа 7 по строке 329</t>
  </si>
  <si>
    <t>Графа 6 &gt;= Графа 7 по строке 330</t>
  </si>
  <si>
    <t>Графа 6 &gt;= Графа 7 по строке 331</t>
  </si>
  <si>
    <t>Графа 6 &gt;= Графа 7 по строке 332</t>
  </si>
  <si>
    <t>Графа 6 &gt;= Графа 7 по строке 333</t>
  </si>
  <si>
    <t>Графа 6 &gt;= Графа 7 по строке 334</t>
  </si>
  <si>
    <t>Графа 6 &gt;= Графа 7 по строке 335</t>
  </si>
  <si>
    <t>Графа 6 &gt;= Графа 7 по строке 336</t>
  </si>
  <si>
    <t>Графа 6 &gt;= Графа 7 по строке 337</t>
  </si>
  <si>
    <t>Графа 6 &gt;= Графа 7 по строке 338</t>
  </si>
  <si>
    <t>Графа 6 &gt;= Графа 7 по строке 339</t>
  </si>
  <si>
    <t>Графа 6 &gt;= Графа 7 по строке 340</t>
  </si>
  <si>
    <t>Графа 6 &gt;= Графа 7 по строке 341</t>
  </si>
  <si>
    <t>Графа 6 &gt;= Графа 7 по строке 342</t>
  </si>
  <si>
    <t>Графа 6 &gt;= Графа 7 по строке 343</t>
  </si>
  <si>
    <t>Графа 6 &gt;= Графа 7 по строке 344</t>
  </si>
  <si>
    <t>Графа 6 &gt;= Графа 7 по строке 345</t>
  </si>
  <si>
    <t>Графа 6 &gt;= Графа 7 по строке 346</t>
  </si>
  <si>
    <t>Графа 6 &gt;= Графа 7 по строке 347</t>
  </si>
  <si>
    <t>Графа 6 &gt;= Графа 7 по строке 348</t>
  </si>
  <si>
    <t>Графа 6 &gt;= Графа 7 по строке 349</t>
  </si>
  <si>
    <t>Графа 6 &gt;= Графа 7 по строке 350</t>
  </si>
  <si>
    <t>Графа 6 &gt;= Графа 7 по строке 351</t>
  </si>
  <si>
    <t>Графа 6 &gt;= Графа 7 по строке 352</t>
  </si>
  <si>
    <t>Графа 6 &gt;= Графа 7 по строке 353</t>
  </si>
  <si>
    <t>Графа 6 &gt;= Графа 7 по строке 354</t>
  </si>
  <si>
    <t>Графа 6 &gt;= Графа 7 по строке 355</t>
  </si>
  <si>
    <t>Графа 6 &gt;= Графа 7 по строке 356</t>
  </si>
  <si>
    <t>Графа 6 &gt;= Графа 7 по строке 357</t>
  </si>
  <si>
    <t>Графа 6 &gt;= Графа 7 по строке 358</t>
  </si>
  <si>
    <t>Графа 6 &gt;= Графа 7 по строке 359</t>
  </si>
  <si>
    <t>Графа 6 &gt;= Графа 7 по строке 360</t>
  </si>
  <si>
    <t>Графа 6 &gt;= Графа 7 по строке 361</t>
  </si>
  <si>
    <t>Графа 6 &gt;= Графа 7 по строке 362</t>
  </si>
  <si>
    <t>Графа 6 &gt;= Графа 7 по строке 363</t>
  </si>
  <si>
    <t>Графа 6 &gt;= Графа 7 по строке 364</t>
  </si>
  <si>
    <t>Графа 6 &gt;= Графа 7 по строке 365</t>
  </si>
  <si>
    <t>Графа 6 &gt;= Графа 7 по строке 366</t>
  </si>
  <si>
    <t>Графа 6 &gt;= Графа 7 по строке 367</t>
  </si>
  <si>
    <t>Графа 6 &gt;= Графа 7 по строке 368</t>
  </si>
  <si>
    <t>Графа 6 &gt;= Графа 7 по строке 369</t>
  </si>
  <si>
    <t>Графа 6 &gt;= Графа 7 по строке 370</t>
  </si>
  <si>
    <t>Графа 6 &gt;= Графа 7 по строке 371</t>
  </si>
  <si>
    <t>Графа 6 &gt;= Графа 7 по строке 372</t>
  </si>
  <si>
    <t>Графа 6 &gt;= Графа 7 по строке 373</t>
  </si>
  <si>
    <t>Графа 6 &gt;= Графа 7 по строке 374</t>
  </si>
  <si>
    <t>Графа 6 &gt;= Графа 7 по строке 375</t>
  </si>
  <si>
    <t>Графа 6 &gt;= Графа 7 по строке 376</t>
  </si>
  <si>
    <t>Графа 6 &gt;= Графа 7 по строке 377</t>
  </si>
  <si>
    <t>Графа 6 &gt;= Графа 7 по строке 378</t>
  </si>
  <si>
    <t>Слесарь по контрольно-измерительным приборам и автоматики</t>
  </si>
  <si>
    <t>Слесарь по ремонту автомобилей</t>
  </si>
  <si>
    <t>Профессии производства часов и технических камней, ремонта часов - всего (стр. с 39 по 41)</t>
  </si>
  <si>
    <t>Электромонтажник блоков электронно-механических часов</t>
  </si>
  <si>
    <t>Профессии электротехнического производства – всего (стр. с 43 по 47)</t>
  </si>
  <si>
    <t>Сборщик электрических машин и аппаратов</t>
  </si>
  <si>
    <t>Сборщик электроизмерительных приборов</t>
  </si>
  <si>
    <t>Электромонтажник – схемщик</t>
  </si>
  <si>
    <t>Профессии производства изделий электронной техники – всего (стр. с 49 по 54)</t>
  </si>
  <si>
    <t>Оператор микроэлектронного производства</t>
  </si>
  <si>
    <t>Оператор оборудования элионных процессов</t>
  </si>
  <si>
    <t>Сборщик изделий электронной техники</t>
  </si>
  <si>
    <t>Сборщик приборов вакуумной электроники</t>
  </si>
  <si>
    <t>Профессии производства радиоаппаратуры и аппаратуры проводной связи - всего (стр. с 56 по 59)</t>
  </si>
  <si>
    <t>Регулировщик радиоэлектронной аппаратуры и приборов</t>
  </si>
  <si>
    <t>Слесарь – мехатроник</t>
  </si>
  <si>
    <t>Профессии производства медицинского инструмента, приборов и оборудования -всего (стр.с 61 по 67)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</si>
  <si>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</si>
  <si>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</si>
  <si>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</si>
  <si>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Строка 001 = сумма строк 002+016+251+274+279+309+317+344+351+369  по графе 9</t>
  </si>
  <si>
    <t>Строка 001 = сумма строк 002+016+251+274+279+309+317+344+351+369  по графе 10</t>
  </si>
  <si>
    <t>Строка 001 = сумма строк 002+016+251+274+279+309+317+344+351+369  по графе 11</t>
  </si>
  <si>
    <t>Строка 002 = сумма строк  003-015 по графе 4</t>
  </si>
  <si>
    <t>Строка 002 = сумма строк  003-015 по графе 5</t>
  </si>
  <si>
    <t>Строка 002 = сумма строк  003-015 по графе 6</t>
  </si>
  <si>
    <t>Строка 002 = сумма строк  003-015 по графе 7</t>
  </si>
  <si>
    <t>Строка 002 = сумма строк  003-015 по графе 8</t>
  </si>
  <si>
    <t>Строка 002 = сумма строк  003-015 по графе 9</t>
  </si>
  <si>
    <t>Строка 002 = сумма строк  003-015 по графе 10</t>
  </si>
  <si>
    <t xml:space="preserve">Профессии химического производства - всего (стр. с 123 по 125) </t>
  </si>
  <si>
    <t>Контролер в химическом производстве</t>
  </si>
  <si>
    <t xml:space="preserve">Профессии производства синтетических смол, пластических масс и их переработка - всего (стр. с 127 по 129) </t>
  </si>
  <si>
    <t>Прессовщик изделий из пластмасс</t>
  </si>
  <si>
    <t xml:space="preserve">Профессии производства химических волокон всего (стр. с 131 по 132) </t>
  </si>
  <si>
    <t xml:space="preserve">Профессии производства стекловолокна, стекловолокнистых материалов, стеклопластиков и изделий из них – всего (стр. с 134 по 136) </t>
  </si>
  <si>
    <t>Оператор в производстве стекловолокон и стеклоизделий</t>
  </si>
  <si>
    <t xml:space="preserve">Профессии производства и переработки резиновых смесей - всего (стр. с 138 по 143) 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</si>
  <si>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</si>
  <si>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резиновых технических изделий и обуви</t>
  </si>
  <si>
    <t>Оператор в производстве шин</t>
  </si>
  <si>
    <t>Оператор процессов вулканизации</t>
  </si>
  <si>
    <t xml:space="preserve">Профессии переработки нефти и нефтепродуктов - всего (стр. с 145 по 148) </t>
  </si>
  <si>
    <t>Машинист технологических насосов и компрессоров</t>
  </si>
  <si>
    <t>Оператор нефтепеработки</t>
  </si>
  <si>
    <t xml:space="preserve">Прочие </t>
  </si>
  <si>
    <t>Машинист паровых турбин</t>
  </si>
  <si>
    <t>Электромонтер по техническому обслуживанию электростанций и сетей</t>
  </si>
  <si>
    <t>Слесарь по ремонту оборудования электростанций</t>
  </si>
  <si>
    <t>Электромонтер по ремонту электросетей</t>
  </si>
  <si>
    <t>Электрослесарь по ремонту оборудования электростанций</t>
  </si>
  <si>
    <t>Профессии лесозаготовительных работ - всего (стр. с 158 по 159)</t>
  </si>
  <si>
    <r>
      <t>Профессии деревообрабатывающего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производства - всего (стр. с 161 по 167) </t>
    </r>
  </si>
  <si>
    <t>Мастер столярного и мебельного производства</t>
  </si>
  <si>
    <t>Наладчик деревообрабатывающего оборудования</t>
  </si>
  <si>
    <t>Оператор линий и установок в деревообработке</t>
  </si>
  <si>
    <t>Оператор в производстве спичек</t>
  </si>
  <si>
    <t>Станочник в деревообработке</t>
  </si>
  <si>
    <r>
      <t xml:space="preserve">из них:
</t>
    </r>
    <r>
      <rPr>
        <b/>
        <sz val="10"/>
        <rFont val="Times New Roman"/>
        <family val="1"/>
      </rPr>
      <t>а) Профессии общественного питания - всего (стр. с 319 по 321)</t>
    </r>
  </si>
  <si>
    <t>Графа 5 &gt;= Графа 6 по строке 047</t>
  </si>
  <si>
    <t>Графа 5 &gt;= Графа 6 по строке 048</t>
  </si>
  <si>
    <t>Графа 5 &gt;= Графа 6 по строке 049</t>
  </si>
  <si>
    <t>Графа 5 &gt;= Графа 6 по строке 050</t>
  </si>
  <si>
    <t>Графа 5 &gt;= Графа 6 по строке 051</t>
  </si>
  <si>
    <t>Графа 5 &gt;= Графа 6 по строке 052</t>
  </si>
  <si>
    <t>Графа 5 &gt;= Графа 6 по строке 053</t>
  </si>
  <si>
    <t>Графа 5 &gt;= Графа 6 по строке 054</t>
  </si>
  <si>
    <t>Графа 5 &gt;= Графа 6 по строке 055</t>
  </si>
  <si>
    <t>Графа 5 &gt;= Графа 6 по строке 056</t>
  </si>
  <si>
    <t>Графа 5 &gt;= Графа 6 по строке 057</t>
  </si>
  <si>
    <t>Графа 5 &gt;= Графа 6 по строке 058</t>
  </si>
  <si>
    <t>Графа 5 &gt;= Графа 6 по строке 059</t>
  </si>
  <si>
    <t>Графа 5 &gt;= Графа 6 по строке 060</t>
  </si>
  <si>
    <t>Графа 5 &gt;= Графа 6 по строке 061</t>
  </si>
  <si>
    <t>Машинист машин по производству бумаги и картона</t>
  </si>
  <si>
    <t>Наладчик оборудования в бумажном производстве</t>
  </si>
  <si>
    <t xml:space="preserve">Профессии производства строительных материалов - всего (стр. с 174 по 180) </t>
  </si>
  <si>
    <t>Изготовитель железобетонных изделий</t>
  </si>
  <si>
    <t>Машинист машин и оборудования в производстве цемента</t>
  </si>
  <si>
    <t>Мастер-обработчик камня</t>
  </si>
  <si>
    <t>Оператор технологического оборудования в производстве стеновых и вяжущих материалов</t>
  </si>
  <si>
    <t xml:space="preserve">Профессии производства стекла и стеклоизделий - всего (стр. с 182 по 184) </t>
  </si>
  <si>
    <t>Мастер-обработчик стекла и стеклоизделий</t>
  </si>
  <si>
    <t xml:space="preserve">Профессии производства керамических, фарфоровых и фаянсовых изделий - всего (стр. с 186 по 189) </t>
  </si>
  <si>
    <t>Изготовитель фарфоровых и фаянсовых изделий</t>
  </si>
  <si>
    <t>Контролер-приемщик фарфоровых, фаянсовых и керамических изделий</t>
  </si>
  <si>
    <t xml:space="preserve">Профессии производства художественных и ювелирных изделий - всего (стр. с 191по 202) </t>
  </si>
  <si>
    <t>Изготовитель художественных изделий из камня</t>
  </si>
  <si>
    <t>Изготовитель художественных изделий из керамики</t>
  </si>
  <si>
    <t>Изготовитель изделий из кости и рога</t>
  </si>
  <si>
    <t>Изготовитель художественных изделий из металлов</t>
  </si>
  <si>
    <t>Инкрустатор</t>
  </si>
  <si>
    <t>Обработчик алмазов (гранильное производство)</t>
  </si>
  <si>
    <t>Художник</t>
  </si>
  <si>
    <t>Художник по костюму</t>
  </si>
  <si>
    <t>Художник росписи по ткани</t>
  </si>
  <si>
    <t>Ювелир</t>
  </si>
  <si>
    <t xml:space="preserve">Профессии полиграфического производства -всего (стр. с 204 по 213) </t>
  </si>
  <si>
    <t>Мастер издательского дела</t>
  </si>
  <si>
    <t>Мастер печатного дела</t>
  </si>
  <si>
    <t>Машинист (брошюровочно-переплетное производство)</t>
  </si>
  <si>
    <t>Наладчик полиграфического оборудования</t>
  </si>
  <si>
    <t>Оператор на наборно-компьютерной технике</t>
  </si>
  <si>
    <t>Печатник</t>
  </si>
  <si>
    <t>Переплетчик</t>
  </si>
  <si>
    <t>Переплетчик художественного переплета</t>
  </si>
  <si>
    <t>Гравер</t>
  </si>
  <si>
    <t>Контролер качества</t>
  </si>
  <si>
    <t>Оператор крутильного оборудования (для всех видов производств)</t>
  </si>
  <si>
    <t>Оператор оборудования отделочного производства (для всех видов производств)</t>
  </si>
  <si>
    <t>Строка 079 = сумма строк 080-086 по графе 7</t>
  </si>
  <si>
    <t>Строка 079 = сумма строк 080-086 по графе 8</t>
  </si>
  <si>
    <t>Строка 079 = сумма строк 080-086 по графе 9</t>
  </si>
  <si>
    <t>Строка 079 = сумма строк 080-086 по графе 10</t>
  </si>
  <si>
    <t>Строка 079 = сумма строк 080-086 по графе 11</t>
  </si>
  <si>
    <t>Строка 087 = сумма строк 088-096 по графе 4</t>
  </si>
  <si>
    <t>Строка 087 = сумма строк 088-096 по графе 5</t>
  </si>
  <si>
    <t>Строка 087 = сумма строк 088-096 по графе 6</t>
  </si>
  <si>
    <t>Строка 087 = сумма строк 088-096 по графе 7</t>
  </si>
  <si>
    <t>Строка 087 = сумма строк 088-096 по графе 8</t>
  </si>
  <si>
    <t>Строка 087 = сумма строк 088-096 по графе 9</t>
  </si>
  <si>
    <t>Строка 087 = сумма строк 088-096 по графе 10</t>
  </si>
  <si>
    <t>Строка 087 = сумма строк 088-096 по графе 11</t>
  </si>
  <si>
    <t>Строка 097 = сумма строк 098-105 по графе 4</t>
  </si>
  <si>
    <t>Строка 097 = сумма строк 098-105 по графе 5</t>
  </si>
  <si>
    <t>Строка 097 = сумма строк 098-105 по графе 6</t>
  </si>
  <si>
    <t>Строка 097 = сумма строк 098-105 по графе 7</t>
  </si>
  <si>
    <t>Строка 097 = сумма строк 098-105 по графе 8</t>
  </si>
  <si>
    <t>Строка 097 = сумма строк 098-105 по графе 9</t>
  </si>
  <si>
    <t>Строка 097 = сумма строк 098-105 по графе 10</t>
  </si>
  <si>
    <t>Строка 097 = сумма строк 098-105 по графе 11</t>
  </si>
  <si>
    <t>Строка 106 = сумма строк 107-116 по графе 4</t>
  </si>
  <si>
    <t>Строка 106 = сумма строк 107-116 по графе 5</t>
  </si>
  <si>
    <t>Строка 106 = сумма строк 107-116 по графе 6</t>
  </si>
  <si>
    <t>Строка 106 = сумма строк 107-116 по графе 7</t>
  </si>
  <si>
    <t>Строка 106 = сумма строк 107-116 по графе 8</t>
  </si>
  <si>
    <t>Строка 106 = сумма строк 107-116 по графе 9</t>
  </si>
  <si>
    <t>Строка 106 = сумма строк 107-116 по графе 10</t>
  </si>
  <si>
    <t>Строка 106 = сумма строк 107-116 по графе 11</t>
  </si>
  <si>
    <t>Строка 117 = сумма строк 118-121 по графе 4</t>
  </si>
  <si>
    <t>Строка 117 = сумма строк 118-121 по графе 5</t>
  </si>
  <si>
    <t>Строка 117 = сумма строк 118-121 по графе 6</t>
  </si>
  <si>
    <t>Строка 117 = сумма строк 118-121 по графе 7</t>
  </si>
  <si>
    <t>Строка 117 = сумма строк 118-121 по графе 8</t>
  </si>
  <si>
    <t>Строка 117 = сумма строк 118-121 по графе 9</t>
  </si>
  <si>
    <t>Строка 117 = сумма строк 118-121 по графе 10</t>
  </si>
  <si>
    <t>Строка 126 = сумма строк 127-129 по графе 5</t>
  </si>
  <si>
    <t>Строка 126 = сумма строк 127-129 по графе 6</t>
  </si>
  <si>
    <t>Строка 126 = сумма строк 127-129 по графе 7</t>
  </si>
  <si>
    <t>Строка 126 = сумма строк 127-129 по графе 8</t>
  </si>
  <si>
    <t>Строка 126 = сумма строк 127-129 по графе 9</t>
  </si>
  <si>
    <t>Строка 126 = сумма строк 127-129 по графе 10</t>
  </si>
  <si>
    <t>Строка 126 = сумма строк 127-129 по графе 11</t>
  </si>
  <si>
    <t>Строка 130 = сумма строк 131-132 по графе 4</t>
  </si>
  <si>
    <t>Строка 130 = сумма строк 131-132 по графе 5</t>
  </si>
  <si>
    <t>Строка 130 = сумма строк 131-132 по графе 6</t>
  </si>
  <si>
    <t>Строка 130 = сумма строк 131-132 по графе 7</t>
  </si>
  <si>
    <t>Графа 5 &gt;= Графа 6 по строке 236</t>
  </si>
  <si>
    <t>Графа 5 &gt;= Графа 6 по строке 237</t>
  </si>
  <si>
    <t>Графа 5 &gt;= Графа 6 по строке 238</t>
  </si>
  <si>
    <t>Графа 5 &gt;= Графа 6 по строке 239</t>
  </si>
  <si>
    <t>Графа 5 &gt;= Графа 6 по строке 240</t>
  </si>
  <si>
    <t>Графа 5 &gt;= Графа 6 по строке 241</t>
  </si>
  <si>
    <t>Графа 5 &gt;= Графа 6 по строке 242</t>
  </si>
  <si>
    <t>Графа 5 &gt;= Графа 6 по строке 243</t>
  </si>
  <si>
    <t>Графа 5 &gt;= Графа 6 по строке 244</t>
  </si>
  <si>
    <t>Графа 5 &gt;= Графа 6 по строке 245</t>
  </si>
  <si>
    <t>Графа 5 &gt;= Графа 6 по строке 246</t>
  </si>
  <si>
    <t>Графа 5 &gt;= Графа 6 по строке 247</t>
  </si>
  <si>
    <t>Графа 5 &gt;= Графа 6 по строке 248</t>
  </si>
  <si>
    <t>Графа 5 &gt;= Графа 6 по строке 249</t>
  </si>
  <si>
    <t>Графа 6 &gt;= Графа 7 по строке 122</t>
  </si>
  <si>
    <t>Графа 6 &gt;= Графа 7 по строке 123</t>
  </si>
  <si>
    <t>Графа 6 &gt;= Графа 7 по строке 124</t>
  </si>
  <si>
    <t>Графа 6 &gt;= Графа 7 по строке 125</t>
  </si>
  <si>
    <r>
      <t xml:space="preserve">     в том числе по профессиям:
</t>
    </r>
    <r>
      <rPr>
        <b/>
        <sz val="10"/>
        <rFont val="Times New Roman"/>
        <family val="1"/>
      </rPr>
      <t>Профессии, общие для всех видов экономической деятельности - всего (стр. с 03 по 15)</t>
    </r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</si>
  <si>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</si>
  <si>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</si>
  <si>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</si>
  <si>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</si>
  <si>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 xml:space="preserve">Профессии реставрационных работ – всего  (стр. с 275 по 278) </t>
  </si>
  <si>
    <t>Реставратор строительный</t>
  </si>
  <si>
    <t>Реставратор тканей, гобеленов и ковров</t>
  </si>
  <si>
    <t xml:space="preserve">Профессии транспорта – всего (стр. 280+294+303) </t>
  </si>
  <si>
    <t>Дежурный по железнодорожной станции (4-5 класса)</t>
  </si>
  <si>
    <t>Мастер путевых машин</t>
  </si>
  <si>
    <t>Оператор по обработке перевозочных документов</t>
  </si>
  <si>
    <t>Помощник машиниста локомотива</t>
  </si>
  <si>
    <t>Проводник на железнодорожном транспорте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</si>
  <si>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</si>
  <si>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</si>
  <si>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Электромонтер тяговой подстанции</t>
  </si>
  <si>
    <t>Электромонтер устройств сигнализации, централизации, блокировки (СЦБ)</t>
  </si>
  <si>
    <t>Дежурный по станции метрополитена</t>
  </si>
  <si>
    <t>Машинист электропоезда (метрополитена)</t>
  </si>
  <si>
    <t>Строка 215 = сумма строк 216-226 по графе 11</t>
  </si>
  <si>
    <t>Строка 227 = сумма строк 228-230 по графе 4</t>
  </si>
  <si>
    <t>Строка 227 = сумма строк 228-230 по графе 5</t>
  </si>
  <si>
    <t>Строка 227 = сумма строк 228-230 по графе 6</t>
  </si>
  <si>
    <t>Строка 227 = сумма строк 228-230 по графе 7</t>
  </si>
  <si>
    <t>Строка 227 = сумма строк 228-230 по графе 8</t>
  </si>
  <si>
    <t>Строка 227 = сумма строк 228-230 по графе 9</t>
  </si>
  <si>
    <t>Строка 227 = сумма строк 228-230 по графе 10</t>
  </si>
  <si>
    <t>Строка 227 = сумма строк 228-230 по графе 11</t>
  </si>
  <si>
    <t>Строка 231 = сумма строк 232-235 по графе 4</t>
  </si>
  <si>
    <t>Строка 231 = сумма строк 232-235 по графе 5</t>
  </si>
  <si>
    <t>Строка 231 = сумма строк 232-235 по графе 6</t>
  </si>
  <si>
    <t>Строка 231 = сумма строк 232-235 по графе 7</t>
  </si>
  <si>
    <t>Строка 231 = сумма строк 232-235 по графе 8</t>
  </si>
  <si>
    <t>Строка 231 = сумма строк 232-235 по графе 9</t>
  </si>
  <si>
    <t>Строка 231 = сумма строк 232-235 по графе 10</t>
  </si>
  <si>
    <t>Строка 231 = сумма строк 232-235 по графе 11</t>
  </si>
  <si>
    <t>Строка 236 = сумма строк 237-239 по графе 4</t>
  </si>
  <si>
    <t>Строка 236 = сумма строк 237-239 по графе 5</t>
  </si>
  <si>
    <t>Строка 236 = сумма строк 237-239 по графе 6</t>
  </si>
  <si>
    <t>Строка 236 = сумма строк 237-239 по графе 7</t>
  </si>
  <si>
    <t>Строка 236 = сумма строк 237-239 по графе 8</t>
  </si>
  <si>
    <t>Строка 236 = сумма строк 237-239 по графе 9</t>
  </si>
  <si>
    <t>Строка 236 = сумма строк 237-239 по графе 10</t>
  </si>
  <si>
    <t>Строка 236 = сумма строк 237-239 по графе 11</t>
  </si>
  <si>
    <t>Строка 240 = сумма строк 241-242 по графе 4</t>
  </si>
  <si>
    <t>Строка 240 = сумма строк 241-242 по графе 5</t>
  </si>
  <si>
    <t>Строка 240 = сумма строк 241-242 по графе 6</t>
  </si>
  <si>
    <t>Строка 240 = сумма строк 241-242 по графе 7</t>
  </si>
  <si>
    <t>Строка 240 = сумма строк 241-242 по графе 8</t>
  </si>
  <si>
    <t>Строка 240 = сумма строк 241-242 по графе 9</t>
  </si>
  <si>
    <t>Строка 240 = сумма строк 241-242 по графе 10</t>
  </si>
  <si>
    <t>Строка 240 = сумма строк 241-242 по графе 11</t>
  </si>
  <si>
    <t>Строка 243 = сумма строк 244-250 по графе 4</t>
  </si>
  <si>
    <t>Строка 243 = сумма строк 244-250 по графе 5</t>
  </si>
  <si>
    <t>Строка 243 = сумма строк 244-250 по графе 6</t>
  </si>
  <si>
    <t>Строка 243 = сумма строк 244-250 по графе 7</t>
  </si>
  <si>
    <t>Строка 243 = сумма строк 244-250 по графе 8</t>
  </si>
  <si>
    <t>Строка 243 = сумма строк 244-250 по графе 9</t>
  </si>
  <si>
    <t>Строка 243 = сумма строк 244-250 по графе 10</t>
  </si>
  <si>
    <t>Строка 243 = сумма строк 244-250 по графе 11</t>
  </si>
  <si>
    <t>Строка 251 = сумма строк 252-273 по графе 4</t>
  </si>
  <si>
    <t>Фотограф (для службы быта)</t>
  </si>
  <si>
    <t xml:space="preserve">Профессии сельского хозяйства – всего (стр. с 352 по 368) </t>
  </si>
  <si>
    <t>Мастер животноводства</t>
  </si>
  <si>
    <t>Мастер по лесному хозяйству</t>
  </si>
  <si>
    <t>Мастер по мелиорации</t>
  </si>
  <si>
    <t>Мастер растениеводства</t>
  </si>
  <si>
    <t>Мастер сельскохозяйственного производства</t>
  </si>
  <si>
    <t>Мастер по техническому обслуживанию и ремонту машинно-тракторного парка</t>
  </si>
  <si>
    <t>Оленевод</t>
  </si>
  <si>
    <t>Охотник промысловый</t>
  </si>
  <si>
    <t>Пчеловод</t>
  </si>
  <si>
    <t>Рыбак прибрежного лова</t>
  </si>
  <si>
    <t>Рыбовод</t>
  </si>
  <si>
    <t>Садовник</t>
  </si>
  <si>
    <t>Тракторист-машинист сельскохозяйственного производства</t>
  </si>
  <si>
    <t>Электромонтер по ремонту и обслуживанию электрооборудования в сельскохозяйственном производстве</t>
  </si>
  <si>
    <t>Хозяйка усадьбы</t>
  </si>
  <si>
    <t xml:space="preserve">Должности служащих – всего (стр. 370 по 389) </t>
  </si>
  <si>
    <t>Коммивояжер</t>
  </si>
  <si>
    <t>Администратор</t>
  </si>
  <si>
    <t>Архивариус</t>
  </si>
  <si>
    <t>Бухгалтер</t>
  </si>
  <si>
    <t>Гидрометнаблюдатель</t>
  </si>
  <si>
    <t>Делопроизводитель</t>
  </si>
  <si>
    <t>Инкассатор</t>
  </si>
  <si>
    <t>Коммерсант в торговле</t>
  </si>
  <si>
    <t>Коммерсант в промышленности</t>
  </si>
  <si>
    <t>Коммерсант на транспорте</t>
  </si>
  <si>
    <t>Контролер сберегательного банка</t>
  </si>
  <si>
    <t>Оператор диспетчерской службы</t>
  </si>
  <si>
    <t>Секретарь</t>
  </si>
  <si>
    <t>Секретарь-референт</t>
  </si>
  <si>
    <t>Секретарь суда</t>
  </si>
  <si>
    <t>Социальный работник</t>
  </si>
  <si>
    <t>Чертежник-конструктор</t>
  </si>
  <si>
    <t>Агент страховой</t>
  </si>
  <si>
    <t>Профессии промышленности – всего (стр.17+38+42+48+55+60+68+75+79+87+97+106 +117+122+126+130+133+137+144+149+157+160 +168+173+181+185+190+203+214)</t>
  </si>
  <si>
    <t>из них:
Монтажник радиоэлектронной аппаратуры и приборов</t>
  </si>
  <si>
    <t>из них:
Слесарь-сборщик авиационной техники</t>
  </si>
  <si>
    <t>из них:
Разметчик судовой</t>
  </si>
  <si>
    <t>из них:
Горнорабочий на подземных работах</t>
  </si>
  <si>
    <t>из них:
Агент</t>
  </si>
  <si>
    <t>из них:
Бурильщик морского бурения скважин</t>
  </si>
  <si>
    <t>из них:
Машинист крана металлургического производства</t>
  </si>
  <si>
    <t>из них:
Аппаратчик-оператор в производстве цветных металлов</t>
  </si>
  <si>
    <t>из них:
Аппаратчик - оператор экологических установок</t>
  </si>
  <si>
    <t>из них:
Оператор в производстве химических волокон</t>
  </si>
  <si>
    <t>из них:
Аппаратчик-оператор в биотехнологии</t>
  </si>
  <si>
    <t>из них:
Мастер шиномонтажной мастерской</t>
  </si>
  <si>
    <t>из них:
Аппаратчик-оператор</t>
  </si>
  <si>
    <t>из них:
Машинист котлов</t>
  </si>
  <si>
    <t>из них:
Машинист лесозаготовительных и трелевочных машин</t>
  </si>
  <si>
    <t>из них:
Контролер полуфабрикатов и изделий из древесины</t>
  </si>
  <si>
    <t>из них:
Контролер целлюлозно-бумажного производства</t>
  </si>
  <si>
    <t>Электромеханик по ремонту и обслуживанию наркозно-дыхательной аппаратуры</t>
  </si>
  <si>
    <t>Электромеханик по ремонту и обслуживанию электронной медицинской аппаратуры</t>
  </si>
  <si>
    <t>Строка 303 = сумма строк 304-308 по графе 6</t>
  </si>
  <si>
    <t>Строка 303 = сумма строк 304-308 по графе 7</t>
  </si>
  <si>
    <t>Строка 303 = сумма строк 304-308 по графе 8</t>
  </si>
  <si>
    <t>из них:
Изготовитель арматурных сеток и каркасов</t>
  </si>
  <si>
    <t>из них:
Мастер-изготовитель деталей и изделий из стекла</t>
  </si>
  <si>
    <t>из них:
Изготовитель изделий строительной керамики</t>
  </si>
  <si>
    <t>из них:
Изготовитель художественных изделий из дерева</t>
  </si>
  <si>
    <t>из них:
Ветеринарный фельдшер</t>
  </si>
  <si>
    <t>из них:
Аппаратчик химической чистки</t>
  </si>
  <si>
    <t>из них:
Оператор связи</t>
  </si>
  <si>
    <t>из них:
Автомеханик</t>
  </si>
  <si>
    <t>из них:
Боцман</t>
  </si>
  <si>
    <r>
      <t xml:space="preserve">из них:
</t>
    </r>
    <r>
      <rPr>
        <b/>
        <sz val="10"/>
        <rFont val="Times New Roman"/>
        <family val="1"/>
      </rPr>
      <t>а) Профессии железнодорожного транспорта и метрополитена - всего (стр. с 281 по 293)</t>
    </r>
  </si>
  <si>
    <t>из них:
Исполнитель художественно-оформительских работ</t>
  </si>
  <si>
    <t>из них:
Кровельщик</t>
  </si>
  <si>
    <t>из них:
Вышивальщица</t>
  </si>
  <si>
    <t>из них:
Пошивщик кожгалантерейных изделий</t>
  </si>
  <si>
    <t>из них:
Изготовитель изделий из меха (широкого профиля)</t>
  </si>
  <si>
    <t>из них:
Вырубщик деталей</t>
  </si>
  <si>
    <t>из них:
Оператор вязально-швейного оборудования</t>
  </si>
  <si>
    <t>из них:
Копировщик печатных форм</t>
  </si>
  <si>
    <t>Код ОКПДТР</t>
  </si>
  <si>
    <t>из них:
Докер-механизатор</t>
  </si>
  <si>
    <t>11453, 11463, 13790, 14444</t>
  </si>
  <si>
    <t>11442, 11997</t>
  </si>
  <si>
    <t>13265, 13271, 13289, 13306, 13317, 13321, 13319</t>
  </si>
  <si>
    <t>11856, 13317, 13321, 13319, 13265, 13289, 13306, 17316, 13271</t>
  </si>
  <si>
    <t>17553, 17556</t>
  </si>
  <si>
    <t>19821, 19778</t>
  </si>
  <si>
    <r>
      <t xml:space="preserve">в том числе:
</t>
    </r>
    <r>
      <rPr>
        <b/>
        <sz val="10"/>
        <rFont val="Times New Roman"/>
        <family val="1"/>
      </rPr>
      <t>Профессии металлообработки – всего (стр.с 18 по 37)</t>
    </r>
  </si>
  <si>
    <t>из них: 
Модельщик</t>
  </si>
  <si>
    <t>14493, 14495</t>
  </si>
  <si>
    <t>14923, 15000</t>
  </si>
  <si>
    <t>14985, 19905</t>
  </si>
  <si>
    <t>11620, 19756, 19905, 19906</t>
  </si>
  <si>
    <t>15002, 15477</t>
  </si>
  <si>
    <t xml:space="preserve">14921, 15655 </t>
  </si>
  <si>
    <t xml:space="preserve">12853, 13063 </t>
  </si>
  <si>
    <t xml:space="preserve">14899, 14901, 14989, 19149 </t>
  </si>
  <si>
    <t xml:space="preserve">15004, 19630 </t>
  </si>
  <si>
    <t xml:space="preserve">16045, 18809 </t>
  </si>
  <si>
    <t xml:space="preserve">19149, 19153, 19163, 19165 </t>
  </si>
  <si>
    <t xml:space="preserve">12273, 19479, 19606 </t>
  </si>
  <si>
    <t xml:space="preserve">11853,12242,12277, 19630 </t>
  </si>
  <si>
    <t xml:space="preserve">18452, 18466, 18559 </t>
  </si>
  <si>
    <t xml:space="preserve">11442, 18511 </t>
  </si>
  <si>
    <t>из них:
Часовщик-ремонтник</t>
  </si>
  <si>
    <t>Графа 5 &gt;= Графа 6 по строке 001</t>
  </si>
  <si>
    <t>Графа 5 &gt;= Графа 6 по строке 002</t>
  </si>
  <si>
    <t>Графа 5 &gt;= Графа 6 по строке 003</t>
  </si>
  <si>
    <t>Графа 5 &gt;= Графа 6 по строке 004</t>
  </si>
  <si>
    <t>Графа 5 &gt;= Графа 6 по строке 005</t>
  </si>
  <si>
    <t>Графа 5 &gt;= Графа 6 по строке 006</t>
  </si>
  <si>
    <t>Графа 5 &gt;= Графа 6 по строке 007</t>
  </si>
  <si>
    <t>Графа 5 &gt;= Графа 6 по строке 008</t>
  </si>
  <si>
    <t>Графа 5 &gt;= Графа 6 по строке 009</t>
  </si>
  <si>
    <t>Графа 5 &gt;= Графа 6 по строке 010</t>
  </si>
  <si>
    <t>Строка 326 = сумма строк 327-343 по графе 8</t>
  </si>
  <si>
    <t>Строка 326 = сумма строк 327-343 по графе 9</t>
  </si>
  <si>
    <t>Строка 326 = сумма строк 327-343 по графе 10</t>
  </si>
  <si>
    <t>Строка 326 = сумма строк 327-343 по графе 11</t>
  </si>
  <si>
    <t>Строка 344 = сумма строк 345-350 по графе 4</t>
  </si>
  <si>
    <t>Строка 344 = сумма строк 345-350 по графе 5</t>
  </si>
  <si>
    <t>Строка 344 = сумма строк 345-350 по графе 6</t>
  </si>
  <si>
    <t>Строка 344 = сумма строк 345-350 по графе 7</t>
  </si>
  <si>
    <t>Строка 344 = сумма строк 345-350 по графе 8</t>
  </si>
  <si>
    <t>Строка 344 = сумма строк 345-350 по графе 9</t>
  </si>
  <si>
    <t>Строка 344 = сумма строк 345-350 по графе 10</t>
  </si>
  <si>
    <t>Строка 344 = сумма строк 345-350 по графе 11</t>
  </si>
  <si>
    <t>Строка 351 = сумма строк 352-368 по графе 4</t>
  </si>
  <si>
    <t>Строка 351 = сумма строк 352-368 по графе 5</t>
  </si>
  <si>
    <t>Строка 351 = сумма строк 352-368 по графе 6</t>
  </si>
  <si>
    <t>Строка 351 = сумма строк 352-368 по графе 7</t>
  </si>
  <si>
    <t>Строка 351 = сумма строк 352-368 по графе 8</t>
  </si>
  <si>
    <t>Строка 351 = сумма строк 352-368 по графе 9</t>
  </si>
  <si>
    <t>Строка 351 = сумма строк 352-368 по графе 10</t>
  </si>
  <si>
    <t>Строка 351 = сумма строк 352-368 по графе 11</t>
  </si>
  <si>
    <t>Строка 369 = сумма строк 370-389 по графе 4</t>
  </si>
  <si>
    <t>Строка 369 = сумма строк 370-389 по графе 5</t>
  </si>
  <si>
    <t>Строка 369 = сумма строк 370-389 по графе 6</t>
  </si>
  <si>
    <t>Строка 369 = сумма строк 370-389 по графе 7</t>
  </si>
  <si>
    <t>Строка 369 = сумма строк 370-389 по графе 8</t>
  </si>
  <si>
    <t>Строка 369 = сумма строк 370-389 по графе 9</t>
  </si>
  <si>
    <t>Строка 369 = сумма строк 370-389 по графе 10</t>
  </si>
  <si>
    <t>Строка 369 = сумма строк 370-389 по графе 11</t>
  </si>
  <si>
    <t>Графа 5 &gt;= Графа 6 по строке 325</t>
  </si>
  <si>
    <t>Графа 5 &gt;= Графа 6 по строке 326</t>
  </si>
  <si>
    <t>Графа 5 &gt;= Графа 6 по строке 327</t>
  </si>
  <si>
    <t>Графа 5 &gt;= Графа 6 по строке 328</t>
  </si>
  <si>
    <t>Графа 5 &gt;= Графа 6 по строке 329</t>
  </si>
  <si>
    <t>Графа 5 &gt;= Графа 6 по строке 330</t>
  </si>
  <si>
    <t>Графа 5 &gt;= Графа 6 по строке 331</t>
  </si>
  <si>
    <t>Графа 5 &gt;= Графа 6 по строке 332</t>
  </si>
  <si>
    <t>Графа 5 &gt;= Графа 6 по строке 333</t>
  </si>
  <si>
    <t>Графа 5 &gt;= Графа 6 по строке 334</t>
  </si>
  <si>
    <t>Графа 5 &gt;= Графа 6 по строке 335</t>
  </si>
  <si>
    <t>Графа 5 &gt;= Графа 6 по строке 336</t>
  </si>
  <si>
    <t>Графа 5 &gt;= Графа 6 по строке 337</t>
  </si>
  <si>
    <t>Графа 5 &gt;= Графа 6 по строке 338</t>
  </si>
  <si>
    <t>Графа 5 &gt;= Графа 6 по строке 339</t>
  </si>
  <si>
    <t>Графа 5 &gt;= Графа 6 по строке 340</t>
  </si>
  <si>
    <t>Графа 5 &gt;= Графа 6 по строке 341</t>
  </si>
  <si>
    <t>Графа 5 &gt;= Графа 6 по строке 342</t>
  </si>
  <si>
    <t>Графа 5 &gt;= Графа 6 по строке 364</t>
  </si>
  <si>
    <t>Графа 5 &gt;= Графа 6 по строке 365</t>
  </si>
  <si>
    <t>Графа 5 &gt;= Графа 6 по строке 366</t>
  </si>
  <si>
    <t>Графа 5 &gt;= Графа 6 по строке 367</t>
  </si>
  <si>
    <t>Графа 5 &gt;= Графа 6 по строке 368</t>
  </si>
  <si>
    <t>Графа 5 &gt;= Графа 6 по строке 369</t>
  </si>
  <si>
    <t>Графа 5 &gt;= Графа 6 по строке 370</t>
  </si>
  <si>
    <t>Графа 5 &gt;= Графа 6 по строке 371</t>
  </si>
  <si>
    <t>Графа 5 &gt;= Графа 6 по строке 372</t>
  </si>
  <si>
    <t>Графа 5 &gt;= Графа 6 по строке 373</t>
  </si>
  <si>
    <t>Графа 5 &gt;= Графа 6 по строке 374</t>
  </si>
  <si>
    <t>Графа 5 &gt;= Графа 6 по строке 375</t>
  </si>
  <si>
    <t>Графа 5 &gt;= Графа 6 по строке 376</t>
  </si>
  <si>
    <t>Графа 5 &gt;= Графа 6 по строке 377</t>
  </si>
  <si>
    <t>Графа 5 &gt;= Графа 6 по строке 378</t>
  </si>
  <si>
    <t>Графа 5 &gt;= Графа 6 по строке 379</t>
  </si>
  <si>
    <t>Графа 5 &gt;= Графа 6 по строке 380</t>
  </si>
  <si>
    <t>Графа 5 &gt;= Графа 6 по строке 381</t>
  </si>
  <si>
    <t>Графа 5 &gt;= Графа 6 по строке 382</t>
  </si>
  <si>
    <t>Графа 5 &gt;= Графа 6 по строке 383</t>
  </si>
  <si>
    <t>Графа 5 &gt;= Графа 6 по строке 384</t>
  </si>
  <si>
    <t>Графа 5 &gt;= Графа 6 по строке 385</t>
  </si>
  <si>
    <t>Графа 5 &gt;= Графа 6 по строке 386</t>
  </si>
  <si>
    <t>Графа 5 &gt;= Графа 6 по строке 387</t>
  </si>
  <si>
    <t>Графа 5 &gt;= Графа 6 по строке 388</t>
  </si>
  <si>
    <t>Графа 5 &gt;= Графа 6 по строке 389</t>
  </si>
  <si>
    <t>Графа 6 &gt;= Графа 7 по строке 001</t>
  </si>
  <si>
    <t>Графа 6 &gt;= Графа 7 по строке 002</t>
  </si>
  <si>
    <t>Графа 6 &gt;= Графа 7 по строке 003</t>
  </si>
  <si>
    <t>Графа 6 &gt;= Графа 7 по строке 004</t>
  </si>
  <si>
    <t>Графа 6 &gt;= Графа 7 по строке 005</t>
  </si>
  <si>
    <t>Графа 6 &gt;= Графа 7 по строке 006</t>
  </si>
  <si>
    <t>Графа 6 &gt;= Графа 7 по строке 007</t>
  </si>
  <si>
    <t>Графа 6 &gt;= Графа 7 по строке 008</t>
  </si>
  <si>
    <t>Графа 6 &gt;= Графа 7 по строке 009</t>
  </si>
  <si>
    <t>Графа 6 &gt;= Графа 7 по строке 010</t>
  </si>
  <si>
    <t>Графа 6 &gt;= Графа 7 по строке 011</t>
  </si>
  <si>
    <t>Графа 6 &gt;= Графа 7 по строке 012</t>
  </si>
  <si>
    <t>Графа 6 &gt;= Графа 7 по строке 013</t>
  </si>
  <si>
    <t>Графа 6 &gt;= Графа 7 по строке 014</t>
  </si>
  <si>
    <t>Графа 6 &gt;= Графа 7 по строке 015</t>
  </si>
  <si>
    <t>Графа 6 &gt;= Графа 7 по строке 016</t>
  </si>
  <si>
    <t>Графа 6 &gt;= Графа 7 по строке 017</t>
  </si>
  <si>
    <t>Графа 6 &gt;= Графа 7 по строке 018</t>
  </si>
  <si>
    <t>Графа 6 &gt;= Графа 7 по строке 019</t>
  </si>
  <si>
    <t>Графа 6 &gt;= Графа 7 по строке 020</t>
  </si>
  <si>
    <t>Графа 6 &gt;= Графа 7 по строке 021</t>
  </si>
  <si>
    <t>Графа 6 &gt;= Графа 7 по строке 022</t>
  </si>
  <si>
    <t>Графа 6 &gt;= Графа 7 по строке 023</t>
  </si>
  <si>
    <t>Графа 6 &gt;= Графа 7 по строке 024</t>
  </si>
  <si>
    <t>Графа 5 &gt;= Графа 6 по строке 110</t>
  </si>
  <si>
    <t>Графа 5 &gt;= Графа 6 по строке 111</t>
  </si>
  <si>
    <t>Графа 5 &gt;= Графа 6 по строке 112</t>
  </si>
  <si>
    <t>Графа 5 &gt;= Графа 6 по строке 113</t>
  </si>
  <si>
    <t>Графа 5 &gt;= Графа 6 по строке 114</t>
  </si>
  <si>
    <t>Графа 5 &gt;= Графа 6 по строке 115</t>
  </si>
  <si>
    <t>Графа 5 &gt;= Графа 6 по строке 116</t>
  </si>
  <si>
    <t>Графа 5 &gt;= Графа 6 по строке 117</t>
  </si>
  <si>
    <t>Графа 5 &gt;= Графа 6 по строке 118</t>
  </si>
  <si>
    <t>Графа 5 &gt;= Графа 6 по строке 119</t>
  </si>
  <si>
    <t>Графа 5 &gt;= Графа 6 по строке 120</t>
  </si>
  <si>
    <t>Графа 5 &gt;= Графа 6 по строке 121</t>
  </si>
  <si>
    <t>Графа 5 &gt;= Графа 6 по строке 122</t>
  </si>
  <si>
    <t>Графа 5 &gt;= Графа 6 по строке 123</t>
  </si>
  <si>
    <t>Графа 5 &gt;= Графа 6 по строке 124</t>
  </si>
  <si>
    <t>Графа 5 &gt;= Графа 6 по строке 125</t>
  </si>
  <si>
    <t>Графа 5 &gt;= Графа 6 по строке 126</t>
  </si>
  <si>
    <t>Графа 5 &gt;= Графа 6 по строке 127</t>
  </si>
  <si>
    <t>Графа 5 &gt;= Графа 6 по строке 128</t>
  </si>
  <si>
    <t>Графа 5 &gt;= Графа 6 по строке 129</t>
  </si>
  <si>
    <t>Графа 5 &gt;= Графа 6 по строке 130</t>
  </si>
  <si>
    <t>Графа 5 &gt;= Графа 6 по строке 131</t>
  </si>
  <si>
    <t>Графа 5 &gt;= Графа 6 по строке 132</t>
  </si>
  <si>
    <t>Графа 5 &gt;= Графа 6 по строке 133</t>
  </si>
  <si>
    <t>Графа 5 &gt;= Графа 6 по строке 134</t>
  </si>
  <si>
    <t>Графа 5 &gt;= Графа 6 по строке 135</t>
  </si>
  <si>
    <t>Графа 5 &gt;= Графа 6 по строке 136</t>
  </si>
  <si>
    <t>Графа 5 &gt;= Графа 6 по строке 137</t>
  </si>
  <si>
    <t>Графа 5 &gt;= Графа 6 по строке 138</t>
  </si>
  <si>
    <t>Графа 5 &gt;= Графа 6 по строке 139</t>
  </si>
  <si>
    <t>Графа 5 &gt;= Графа 6 по строке 140</t>
  </si>
  <si>
    <t>Графа 5 &gt;= Графа 6 по строке 141</t>
  </si>
  <si>
    <t>Графа 5 &gt;= Графа 6 по строке 142</t>
  </si>
  <si>
    <t>Графа 5 &gt;= Графа 6 по строке 143</t>
  </si>
  <si>
    <t>Графа 5 &gt;= Графа 6 по строке 144</t>
  </si>
  <si>
    <t>Графа 5 &gt;= Графа 6 по строке 145</t>
  </si>
  <si>
    <t>Графа 5 &gt;= Графа 6 по строке 146</t>
  </si>
  <si>
    <t>Графа 5 &gt;= Графа 6 по строке 147</t>
  </si>
  <si>
    <t>Графа 5 &gt;= Графа 6 по строке 148</t>
  </si>
  <si>
    <t>Графа 5 &gt;= Графа 6 по строке 149</t>
  </si>
  <si>
    <t>Графа 5 &gt;= Графа 6 по строке 150</t>
  </si>
  <si>
    <t>Графа 5 &gt;= Графа 6 по строке 151</t>
  </si>
  <si>
    <t>Графа 5 &gt;= Графа 6 по строке 152</t>
  </si>
  <si>
    <t>Графа 5 &gt;= Графа 6 по строке 153</t>
  </si>
  <si>
    <t>Графа 5 &gt;= Графа 6 по строке 154</t>
  </si>
  <si>
    <t>Графа 5 &gt;= Графа 6 по строке 155</t>
  </si>
  <si>
    <t>Графа 5 &gt;= Графа 6 по строке 156</t>
  </si>
  <si>
    <t>Графа 5 &gt;= Графа 6 по строке 157</t>
  </si>
  <si>
    <t>Графа 5 &gt;= Графа 6 по строке 158</t>
  </si>
  <si>
    <t>Графа 6 &gt;= Графа 7 по строке 126</t>
  </si>
  <si>
    <t>Графа 6 &gt;= Графа 7 по строке 127</t>
  </si>
  <si>
    <t>Графа 6 &gt;= Графа 7 по строке 128</t>
  </si>
  <si>
    <t>Графа 6 &gt;= Графа 7 по строке 129</t>
  </si>
  <si>
    <t>Графа 6 &gt;= Графа 7 по строке 130</t>
  </si>
  <si>
    <t>Графа 6 &gt;= Графа 7 по строке 131</t>
  </si>
  <si>
    <t>Графа 5 &gt;= Графа 6 по строке 250</t>
  </si>
  <si>
    <t>Графа 5 &gt;= Графа 6 по строке 251</t>
  </si>
  <si>
    <t>Графа 5 &gt;= Графа 6 по строке 252</t>
  </si>
  <si>
    <t>Графа 5 &gt;= Графа 6 по строке 253</t>
  </si>
  <si>
    <t>Графа 5 &gt;= Графа 6 по строке 254</t>
  </si>
  <si>
    <t>Графа 5 &gt;= Графа 6 по строке 180</t>
  </si>
  <si>
    <t>Графа 5 &gt;= Графа 6 по строке 181</t>
  </si>
  <si>
    <t>Графа 5 &gt;= Графа 6 по строке 182</t>
  </si>
  <si>
    <t>Графа 5 &gt;= Графа 6 по строке 183</t>
  </si>
  <si>
    <t>Графа 5 &gt;= Графа 6 по строке 184</t>
  </si>
  <si>
    <t>Графа 5 &gt;= Графа 6 по строке 185</t>
  </si>
  <si>
    <t>Графа 5 &gt;= Графа 6 по строке 186</t>
  </si>
  <si>
    <t>Графа 5 &gt;= Графа 6 по строке 187</t>
  </si>
  <si>
    <t>Графа 5 &gt;= Графа 6 по строке 188</t>
  </si>
  <si>
    <t>Графа 5 &gt;= Графа 6 по строке 189</t>
  </si>
  <si>
    <t>Графа 5 &gt;= Графа 6 по строке 190</t>
  </si>
  <si>
    <t>Графа 5 &gt;= Графа 6 по строке 191</t>
  </si>
  <si>
    <t>Графа 5 &gt;= Графа 6 по строке 192</t>
  </si>
  <si>
    <t>Графа 5 &gt;= Графа 6 по строке 193</t>
  </si>
  <si>
    <t>Графа 5 &gt;= Графа 6 по строке 194</t>
  </si>
  <si>
    <t>Графа 5 &gt;= Графа 6 по строке 195</t>
  </si>
  <si>
    <t>Графа 5 &gt;= Графа 6 по строке 196</t>
  </si>
  <si>
    <t>Графа 5 &gt;= Графа 6 по строке 197</t>
  </si>
  <si>
    <t>Графа 5 &gt;= Графа 6 по строке 198</t>
  </si>
  <si>
    <t>Графа 5 &gt;= Графа 6 по строке 199</t>
  </si>
  <si>
    <t>Графа 5 &gt;= Графа 6 по строке 200</t>
  </si>
  <si>
    <t>Графа 5 &gt;= Графа 6 по строке 201</t>
  </si>
  <si>
    <t>Графа 5 &gt;= Графа 6 по строке 202</t>
  </si>
  <si>
    <t>Графа 5 &gt;= Графа 6 по строке 203</t>
  </si>
  <si>
    <t>Графа 5 &gt;= Графа 6 по строке 204</t>
  </si>
  <si>
    <t>Графа 5 &gt;= Графа 6 по строке 205</t>
  </si>
  <si>
    <t>Графа 5 &gt;= Графа 6 по строке 206</t>
  </si>
  <si>
    <t>Графа 5 &gt;= Графа 6 по строке 207</t>
  </si>
  <si>
    <t>Графа 5 &gt;= Графа 6 по строке 208</t>
  </si>
  <si>
    <t>Графа 5 &gt;= Графа 6 по строке 209</t>
  </si>
  <si>
    <t>Графа 5 &gt;= Графа 6 по строке 210</t>
  </si>
  <si>
    <t>Графа 5 &gt;= Графа 6 по строке 211</t>
  </si>
  <si>
    <t>юридические лица - образовательные учреждения, реализующие программы начального профессионального образования, подведомственные органу исполнительной власти субъекта Российской Федерации, осуществляющему управление в сфере образования:</t>
  </si>
  <si>
    <t>20 января
после отчетного периода</t>
  </si>
  <si>
    <t xml:space="preserve">       - органу исполнительной власти субъекта Российской Федерации, осуществляющему управление
         в сфере образования</t>
  </si>
  <si>
    <t>юридические лица - образовательные учреждения, реализующие программы начального профессионального образования, подведомственные Министерству образования и науки Российской Федерации и другим федеральным органам исполнительной власти:</t>
  </si>
  <si>
    <t>орган исполнительной власти субъекта Российской Федерации, осуществляющий
управление в сфере образования:</t>
  </si>
  <si>
    <t>1 марта
после отчетного периода</t>
  </si>
  <si>
    <t>Приказ Росстата:
Об утверждении формы
от 14.01.2013  № 12
О внесении изменений (при наличии)
от ___________ № ___
от ___________ № ___</t>
  </si>
  <si>
    <t>Графа 6 &gt;= Графа 7 по строке 075</t>
  </si>
  <si>
    <t>Графа 6 &gt;= Графа 7 по строке 076</t>
  </si>
  <si>
    <t>Графа 6 &gt;= Графа 7 по строке 077</t>
  </si>
  <si>
    <t>Графа 6 &gt;= Графа 7 по строке 078</t>
  </si>
  <si>
    <t>Графа 6 &gt;= Графа 7 по строке 079</t>
  </si>
  <si>
    <t>Графа 6 &gt;= Графа 7 по строке 080</t>
  </si>
  <si>
    <t>Графа 6 &gt;= Графа 7 по строке 081</t>
  </si>
  <si>
    <t>Графа 6 &gt;= Графа 7 по строке 082</t>
  </si>
  <si>
    <t>Графа 6 &gt;= Графа 7 по строке 083</t>
  </si>
  <si>
    <t>Графа 6 &gt;= Графа 7 по строке 084</t>
  </si>
  <si>
    <t>Графа 6 &gt;= Графа 7 по строке 085</t>
  </si>
  <si>
    <t>Графа 6 &gt;= Графа 7 по строке 086</t>
  </si>
  <si>
    <t>Графа 6 &gt;= Графа 7 по строке 087</t>
  </si>
  <si>
    <t>Графа 6 &gt;= Графа 7 по строке 088</t>
  </si>
  <si>
    <t>Графа 6 &gt;= Графа 7 по строке 089</t>
  </si>
  <si>
    <t>Графа 6 &gt;= Графа 7 по строке 090</t>
  </si>
  <si>
    <t>Графа 6 &gt;= Графа 7 по строке 091</t>
  </si>
  <si>
    <t>Графа 6 &gt;= Графа 7 по строке 092</t>
  </si>
  <si>
    <t>Графа 6 &gt;= Графа 7 по строке 093</t>
  </si>
  <si>
    <t>Графа 6 &gt;= Графа 7 по строке 094</t>
  </si>
  <si>
    <t>Графа 6 &gt;= Графа 7 по строке 095</t>
  </si>
  <si>
    <t>Графа 6 &gt;= Графа 7 по строке 096</t>
  </si>
  <si>
    <t>Графа 6 &gt;= Графа 7 по строке 097</t>
  </si>
  <si>
    <t>Графа 6 &gt;= Графа 7 по строке 098</t>
  </si>
  <si>
    <t>Графа 6 &gt;= Графа 7 по строке 099</t>
  </si>
  <si>
    <t>Графа 6 &gt;= Графа 7 по строке 100</t>
  </si>
  <si>
    <t>Графа 6 &gt;= Графа 7 по строке 101</t>
  </si>
  <si>
    <t>Графа 6 &gt;= Графа 7 по строке 102</t>
  </si>
  <si>
    <t>Графа 6 &gt;= Графа 7 по строке 103</t>
  </si>
  <si>
    <t>Графа 6 &gt;= Графа 7 по строке 104</t>
  </si>
  <si>
    <t>Графа 6 &gt;= Графа 7 по строке 105</t>
  </si>
  <si>
    <t>Графа 6 &gt;= Графа 7 по строке 106</t>
  </si>
  <si>
    <t>Графа 6 &gt;= Графа 7 по строке 107</t>
  </si>
  <si>
    <t>Графа 6 &gt;= Графа 7 по строке 108</t>
  </si>
  <si>
    <t>Графа 6 &gt;= Графа 7 по строке 109</t>
  </si>
  <si>
    <t>Графа 6 &gt;= Графа 7 по строке 110</t>
  </si>
  <si>
    <t>Графа 6 &gt;= Графа 7 по строке 111</t>
  </si>
  <si>
    <t>Графа 6 &gt;= Графа 7 по строке 112</t>
  </si>
  <si>
    <t>Графа 6 &gt;= Графа 7 по строке 113</t>
  </si>
  <si>
    <t>Графа 6 &gt;= Графа 7 по строке 114</t>
  </si>
  <si>
    <t>Графа 6 &gt;= Графа 7 по строке 115</t>
  </si>
  <si>
    <t>Строка 001 = сумма строк 002+016+251+274+279+309+317+344+351+369  по графе 12</t>
  </si>
  <si>
    <t>Строка 002 = сумма строк  003-015 по графе 12</t>
  </si>
  <si>
    <t>Строка 017 = сумма строк 018-037 по графе 12</t>
  </si>
  <si>
    <t>Строка 038 = сумма строк 039-041 по графе 12</t>
  </si>
  <si>
    <t>Строка 042 = сумма строк 043-047 по графе 12</t>
  </si>
  <si>
    <t>Строка 048 = сумма строк 049-054 по графе 12</t>
  </si>
  <si>
    <t>Строка 055 = сумма строк 056-059 по графе 12</t>
  </si>
  <si>
    <t>Графа 5 &gt;= Графа 6 по строке 312</t>
  </si>
  <si>
    <t>Графа 5 &gt;= Графа 6 по строке 313</t>
  </si>
  <si>
    <t>Графа 5 &gt;= Графа 6 по строке 314</t>
  </si>
  <si>
    <t>Графа 5 &gt;= Графа 6 по строке 315</t>
  </si>
  <si>
    <t>Графа 5 &gt;= Графа 6 по строке 316</t>
  </si>
  <si>
    <t>Графа 5 &gt;= Графа 6 по строке 317</t>
  </si>
  <si>
    <t>Графа 5 &gt;= Графа 6 по строке 318</t>
  </si>
  <si>
    <t>Графа 5 &gt;= Графа 6 по строке 319</t>
  </si>
  <si>
    <t>Графа 5 &gt;= Графа 6 по строке 320</t>
  </si>
  <si>
    <t>Графа 5 &gt;= Графа 6 по строке 321</t>
  </si>
  <si>
    <t>Графа 5 &gt;= Графа 6 по строке 322</t>
  </si>
  <si>
    <t>Графа 5 &gt;= Графа 6 по строке 323</t>
  </si>
  <si>
    <t>Графа 5 &gt;= Графа 6 по строке 324</t>
  </si>
  <si>
    <t xml:space="preserve">19545, 19546 </t>
  </si>
  <si>
    <t xml:space="preserve">18296, 19796 </t>
  </si>
  <si>
    <t>из них:
Сборщик трансформаторов</t>
  </si>
  <si>
    <t xml:space="preserve">18264, 18279 </t>
  </si>
  <si>
    <t xml:space="preserve">12612, 13053, 15236, 18312 </t>
  </si>
  <si>
    <t>из них:
Наладчик технологического оборудования (электронная техника)</t>
  </si>
  <si>
    <t xml:space="preserve">14928, 14995 </t>
  </si>
  <si>
    <t xml:space="preserve">15511, 15582, 15858, 15916 </t>
  </si>
  <si>
    <t xml:space="preserve">15800, 16211 </t>
  </si>
  <si>
    <t xml:space="preserve">12950, 15707, 18193, 18233 </t>
  </si>
  <si>
    <t xml:space="preserve">14548, 18196, 18353 </t>
  </si>
  <si>
    <t xml:space="preserve">13047, 14618 </t>
  </si>
  <si>
    <t xml:space="preserve">14618, 17861 </t>
  </si>
  <si>
    <t xml:space="preserve">18460, 18569 </t>
  </si>
  <si>
    <t>из них:
Механик протезно-ортопедических изделий</t>
  </si>
  <si>
    <t xml:space="preserve">18563, 18567 </t>
  </si>
  <si>
    <t xml:space="preserve">18462, 18561 </t>
  </si>
  <si>
    <t xml:space="preserve">18509, 18513, 18529 </t>
  </si>
  <si>
    <t xml:space="preserve">14616, 14658, 18468 </t>
  </si>
  <si>
    <t xml:space="preserve">14966, 16255 </t>
  </si>
  <si>
    <t xml:space="preserve">13007, 16251, 16255 </t>
  </si>
  <si>
    <t xml:space="preserve">18458, 18464 </t>
  </si>
  <si>
    <t xml:space="preserve">18470, 19231, 19240 </t>
  </si>
  <si>
    <t xml:space="preserve">13146, 18145, 18187, 18470, 18577, 18908 </t>
  </si>
  <si>
    <t xml:space="preserve">16673, 18142, 18145, 18152, 18226, 18881, 18908 </t>
  </si>
  <si>
    <t xml:space="preserve">17560, 19816 </t>
  </si>
  <si>
    <t xml:space="preserve">11663, 11715, 11717, 13673, 14010 </t>
  </si>
  <si>
    <t xml:space="preserve">13583, 13590, 13943, 14184, 14388 </t>
  </si>
  <si>
    <t xml:space="preserve">14084, 17491 </t>
  </si>
  <si>
    <t xml:space="preserve">19915, 19931 </t>
  </si>
  <si>
    <t>10931, 11765, 11858, 11907, 13040, 13106, 13872, 14072, 15156, 15948, 18385, 18914, 19362, 19532, 19356</t>
  </si>
  <si>
    <t xml:space="preserve">13840, 13842, 13846 </t>
  </si>
  <si>
    <t xml:space="preserve">16839, 16840, 16842, 14012 </t>
  </si>
  <si>
    <t xml:space="preserve">11587, 11588, 11590 </t>
  </si>
  <si>
    <t xml:space="preserve">13592, 14019, 14713, 18497 </t>
  </si>
  <si>
    <t xml:space="preserve">15824, 15832, 15868 </t>
  </si>
  <si>
    <t xml:space="preserve">15818, 15866,15870, 16835 </t>
  </si>
  <si>
    <t xml:space="preserve">13723, 13792, 14104, 14267, 14364 </t>
  </si>
  <si>
    <t xml:space="preserve">12815, 13698, 15590, 16758, 16764, 17627, 19613 </t>
  </si>
  <si>
    <t xml:space="preserve">12815, 14463, 16760, 16764, 17627, 19613 </t>
  </si>
  <si>
    <t xml:space="preserve">12815, 13721, 16638, 16642, 16756, 16764, 16765, 16767, 17627, 19613 </t>
  </si>
  <si>
    <t xml:space="preserve">11340, 11345, 11350, 15890, 15892, 15940 </t>
  </si>
  <si>
    <t xml:space="preserve">11326, 11335, 11344, 11347, 11349, 11354, 11984, 12664, 15888, 16995, 17058, 17968, 19903, 19908 </t>
  </si>
  <si>
    <t>Строка 303 = сумма строк 304-308 по графе 9</t>
  </si>
  <si>
    <t>Строка 303 = сумма строк 304-308 по графе 10</t>
  </si>
  <si>
    <t>Строка 303 = сумма строк 304-308 по графе 11</t>
  </si>
  <si>
    <t>Строка 309 = сумма строк 310-316 по графе 4</t>
  </si>
  <si>
    <t>Строка 309 = сумма строк 310-316 по графе 5</t>
  </si>
  <si>
    <t>Строка 309 = сумма строк 310-316 по графе 6</t>
  </si>
  <si>
    <t>Строка 309 = сумма строк 310-316 по графе 7</t>
  </si>
  <si>
    <t>Строка 309 = сумма строк 310-316 по графе 8</t>
  </si>
  <si>
    <t>Строка 309 = сумма строк 310-316 по графе 9</t>
  </si>
  <si>
    <t>Строка 309 = сумма строк 310-316 по графе 10</t>
  </si>
  <si>
    <t>Строка 309 = сумма строк 310-316 по графе 11</t>
  </si>
  <si>
    <t>Строка 317 = сумма строк 318+322+326 по графе 4</t>
  </si>
  <si>
    <t>Строка 317 = сумма строк 318+322+326 по графе 5</t>
  </si>
  <si>
    <t>Строка 317 = сумма строк 318+322+326 по графе 6</t>
  </si>
  <si>
    <t>Строка 317 = сумма строк 318+322+326 по графе 7</t>
  </si>
  <si>
    <t>Строка 317 = сумма строк 318+322+326 по графе 8</t>
  </si>
  <si>
    <t>Строка 317 = сумма строк 318+322+326 по графе 9</t>
  </si>
  <si>
    <t>Строка 317 = сумма строк 318+322+326 по графе 10</t>
  </si>
  <si>
    <t>Строка 317 = сумма строк 318+322+326 по графе 11</t>
  </si>
  <si>
    <t>Строка 318 = сумма строк 319-321 по графе 4</t>
  </si>
  <si>
    <t>Строка 318 = сумма строк 319-321 по графе 5</t>
  </si>
  <si>
    <t>Строка 318 = сумма строк 319-321 по графе 6</t>
  </si>
  <si>
    <t>Строка 318 = сумма строк 319-321 по графе 7</t>
  </si>
  <si>
    <t>Строка 318 = сумма строк 319-321 по графе 8</t>
  </si>
  <si>
    <t>Строка 318 = сумма строк 319-321 по графе 9</t>
  </si>
  <si>
    <t>Строка 318 = сумма строк 319-321 по графе 10</t>
  </si>
  <si>
    <t>Строка 318 = сумма строк 319-321 по графе 11</t>
  </si>
  <si>
    <t>Строка 322 = сумма строк 323-325 по графе 4</t>
  </si>
  <si>
    <t>Строка 322 = сумма строк 323-325 по графе 5</t>
  </si>
  <si>
    <t>Строка 322 = сумма строк 323-325 по графе 6</t>
  </si>
  <si>
    <t>Строка 322 = сумма строк 323-325 по графе 7</t>
  </si>
  <si>
    <t>Строка 322 = сумма строк 323-325 по графе 8</t>
  </si>
  <si>
    <t>Строка 322 = сумма строк 323-325 по графе 9</t>
  </si>
  <si>
    <t>Строка 322 = сумма строк 323-325 по графе 10</t>
  </si>
  <si>
    <t>Строка 322 = сумма строк 323-325 по графе 11</t>
  </si>
  <si>
    <t>Строка 326 = сумма строк 327-343 по графе 4</t>
  </si>
  <si>
    <t>Строка 326 = сумма строк 327-343 по графе 5</t>
  </si>
  <si>
    <t>Строка 326 = сумма строк 327-343 по графе 6</t>
  </si>
  <si>
    <t>Строка 326 = сумма строк 327-343 по графе 7</t>
  </si>
  <si>
    <t>ГБОУ СПО "Клинцовский технологический техникум"</t>
  </si>
  <si>
    <t>243140 Брянская обл. пр-т Ленина 29</t>
  </si>
  <si>
    <t xml:space="preserve">10069, 10071, 10075, 10085, 10086, 10088, 10090, 10096, 10120, 10124, 10153, 10181, 10197, 10201, 10295, 10302, 10304, 10365, 10386, 10390, 10453, 10469, 10479, 10517, 10527, 10542, 10735, 10840, 10850, 10909, 10921, 10927, 10982, 10994, 11009, 11095, 11102, 11108, 10077, 10078, 10086, 10168, 10172, 10174, 10202, 10208, 10210, 10310, 10321, 10336, 10392, 10409, 10412, 10481, 10486, 10488, 10544, 10560, 10613, 10880, 10891, 10893, 10929, 10935, 10941, 11047, 11061, 11072, 11116, 10096, 10101, 10113, 10176, 10178, 10179, 10217, 10228, 10281, 10352, 10354, 10358, 10431, 10449, 10501, 10507, 10515, 10681, 10718, 10729, 10897, 10905, 10907, 10949, 10957, 10971, 10445, 11087, 11090, 11092, 11072, 10213, 10437, 10439, 10465, 10155, 10663, 10724, 10737, 10763, 10767, 10769, 10798, 10800, 10804, 10824, 10838, 10842, 10872, 10874, 10259, 10283, 10318, 10878, 10550, 10611, 10616, 10739, 10741, 10747, 10771, 10775, 10784, 10812, 10816, 10817, 10852, 10854, 10855, 10882, 10884, 10925, 10323, 10327, 10394, 10620, 10625, 10657, 10749, 10755, 10757, 10788, 10790, 10792, 10819, 10821, 10823, 10859, 10865, 10867, 10088, 10111, 10221, 10558, 10571, 10573, 10876, 10886, 10887, 11052, 11100, 11063, 10247, 10285, 10331, 10575, 10579, 10673, 10912, 10945, 10955, 10344, 10377, 10443, 10743, 10796, 10806, 10959, 10967, 10973, 10085, 10097, 10139, 10271, 10275, 10414, 10691, 10704, 10708, 10140, 10162, 10195, 10447, 10455, 10457, 10947, 10969, 10974, 10212: 10232, 10269, 10461, 10667, 10683, 11025, 11070, 11021, 10279, 10324, 10342, 10589, 10714, 11059, 10348, 10350, 10396, 11067, 11068, 11117, 10400, 10463, 10509, 10090, 10103, 10144, 10219, 10222, 10224, 10146, 10148, 10150, 10505, 10698, 11038, 10151, 10189, 10199, 11065, 11076, 10230, 10234, 10242, 10475, 10477, 10529, 10245, 10257, 10263, 10538, 10540, 10712, 10298, 10308, 10473, 10727, 10846, 10998  </t>
  </si>
  <si>
    <t xml:space="preserve">13775, 13910, 14257, 14259 </t>
  </si>
  <si>
    <t xml:space="preserve">16081, 17150 </t>
  </si>
  <si>
    <t xml:space="preserve">13785, 13929 </t>
  </si>
  <si>
    <t xml:space="preserve">19831,19842,19848,19867 </t>
  </si>
  <si>
    <t xml:space="preserve">18531, 18535, 18538 </t>
  </si>
  <si>
    <t xml:space="preserve">19854, 19855, 19857 </t>
  </si>
  <si>
    <t>Графа 5 &gt;= Графа 6 по строке 343</t>
  </si>
  <si>
    <t>Строка 016 = сумма строк 017+038+042+048+055+060+068+075+079+087+097+106+117+122+126+130+133+137+144+149+157+160+168+173+181+185+190+203+214 по графе 4</t>
  </si>
  <si>
    <t>Строка 016 = сумма строк 017+038+042+048+055+060+068+075+079+087+097+106+117+122+126+130+133+137+144+149+157+160+168+173+181+185+190+203+214 по графе 5</t>
  </si>
  <si>
    <t>Строка 016 = сумма строк 017+038+042+048+055+060+068+075+079+087+097+106+117+122+126+130+133+137+144+149+157+160+168+173+181+185+190+203+214 по графе 6</t>
  </si>
  <si>
    <t>Строка 016 = сумма строк 017+038+042+048+055+060+068+075+079+087+097+106+117+122+126+130+133+137+144+149+157+160+168+173+181+185+190+203+214 по графе 7</t>
  </si>
  <si>
    <t>Строка 016 = сумма строк 017+038+042+048+055+060+068+075+079+087+097+106+117+122+126+130+133+137+144+149+157+160+168+173+181+185+190+203+214 по графе 8</t>
  </si>
  <si>
    <t>Строка 016 = сумма строк 017+038+042+048+055+060+068+075+079+087+097+106+117+122+126+130+133+137+144+149+157+160+168+173+181+185+190+203+214 по графе 9</t>
  </si>
  <si>
    <t>Строка 016 = сумма строк 017+038+042+048+055+060+068+075+079+087+097+106+117+122+126+130+133+137+144+149+157+160+168+173+181+185+190+203+214 по графе 10</t>
  </si>
  <si>
    <t>Строка 016 = сумма строк 017+038+042+048+055+060+068+075+079+087+097+106+117+122+126+130+133+137+144+149+157+160+168+173+181+185+190+203+214 по графе 11</t>
  </si>
  <si>
    <t>Строка 016 = сумма строк 017+038+042+048+055+060+068+075+079+087+097+106+117+122+126+130+133+137+144+149+157+160+168+173+181+185+190+203+214 по графе 12</t>
  </si>
  <si>
    <t xml:space="preserve">19919, 19923, 19927, 19929 </t>
  </si>
  <si>
    <t xml:space="preserve">13796, 14269, 18528, 19204 </t>
  </si>
  <si>
    <t xml:space="preserve">12948, 18667, 18703 </t>
  </si>
  <si>
    <t xml:space="preserve">12493, 15252, 16314, 18161, 18874 </t>
  </si>
  <si>
    <t xml:space="preserve">14912, 18783 </t>
  </si>
  <si>
    <t xml:space="preserve">15726, 16063, 16135 </t>
  </si>
  <si>
    <t xml:space="preserve">15481, 15641, 15838, 16039, 16213 </t>
  </si>
  <si>
    <t xml:space="preserve">18783, 18788, 18800, 18801, 18807 </t>
  </si>
  <si>
    <t xml:space="preserve">13585, 14055, 16979, 18924, 18975 </t>
  </si>
  <si>
    <t xml:space="preserve">14326, 14712, 15956, 19399 </t>
  </si>
  <si>
    <t xml:space="preserve">13914, 14232, 14345, 16860, 16876, 16883 </t>
  </si>
  <si>
    <t xml:space="preserve">12690, 17769, 19483, 19660 </t>
  </si>
  <si>
    <t xml:space="preserve">14948, 14968 </t>
  </si>
  <si>
    <t xml:space="preserve">16041,15952,17110 </t>
  </si>
  <si>
    <t xml:space="preserve">11548, 12732, 12734, 16049, 18856 </t>
  </si>
  <si>
    <t xml:space="preserve">16348, 16818, 17954, 19669, 19668 </t>
  </si>
  <si>
    <t xml:space="preserve">17014, 19402 </t>
  </si>
  <si>
    <t xml:space="preserve">11684, 12886, 15195, 16239, 16385, 19442 </t>
  </si>
  <si>
    <t>Графа 6 &gt;= Графа 7 по строке 025</t>
  </si>
  <si>
    <t>Графа 6 &gt;= Графа 7 по строке 026</t>
  </si>
  <si>
    <t>Графа 6 &gt;= Графа 7 по строке 027</t>
  </si>
  <si>
    <t>Графа 6 &gt;= Графа 7 по строке 028</t>
  </si>
  <si>
    <t>Графа 6 &gt;= Графа 7 по строке 029</t>
  </si>
  <si>
    <t>Графа 6 &gt;= Графа 7 по строке 030</t>
  </si>
  <si>
    <t>Графа 6 &gt;= Графа 7 по строке 031</t>
  </si>
  <si>
    <t>Графа 6 &gt;= Графа 7 по строке 032</t>
  </si>
  <si>
    <t>Графа 6 &gt;= Графа 7 по строке 033</t>
  </si>
  <si>
    <t>Графа 6 &gt;= Графа 7 по строке 034</t>
  </si>
  <si>
    <t>Графа 6 &gt;= Графа 7 по строке 035</t>
  </si>
  <si>
    <t>Графа 6 &gt;= Графа 7 по строке 036</t>
  </si>
  <si>
    <t>Графа 6 &gt;= Графа 7 по строке 037</t>
  </si>
  <si>
    <t>Графа 6 &gt;= Графа 7 по строке 038</t>
  </si>
  <si>
    <t>Графа 6 &gt;= Графа 7 по строке 039</t>
  </si>
  <si>
    <t>Графа 6 &gt;= Графа 7 по строке 040</t>
  </si>
  <si>
    <t>Графа 6 &gt;= Графа 7 по строке 041</t>
  </si>
  <si>
    <t>Графа 6 &gt;= Графа 7 по строке 042</t>
  </si>
  <si>
    <t>Графа 6 &gt;= Графа 7 по строке 043</t>
  </si>
  <si>
    <t>Графа 6 &gt;= Графа 7 по строке 044</t>
  </si>
  <si>
    <t>Графа 6 &gt;= Графа 7 по строке 045</t>
  </si>
  <si>
    <t>Графа 6 &gt;= Графа 7 по строке 046</t>
  </si>
  <si>
    <t>Графа 6 &gt;= Графа 7 по строке 047</t>
  </si>
  <si>
    <t>Графа 6 &gt;= Графа 7 по строке 048</t>
  </si>
  <si>
    <t>Графа 6 &gt;= Графа 7 по строке 049</t>
  </si>
  <si>
    <t>Графа 6 &gt;= Графа 7 по строке 050</t>
  </si>
  <si>
    <t>Графа 6 &gt;= Графа 7 по строке 051</t>
  </si>
  <si>
    <t>Графа 6 &gt;= Графа 7 по строке 052</t>
  </si>
  <si>
    <t>Графа 6 &gt;= Графа 7 по строке 053</t>
  </si>
  <si>
    <t>Графа 6 &gt;= Графа 7 по строке 054</t>
  </si>
  <si>
    <t>Графа 6 &gt;= Графа 7 по строке 055</t>
  </si>
  <si>
    <t>Графа 6 &gt;= Графа 7 по строке 056</t>
  </si>
  <si>
    <t>Графа 6 &gt;= Графа 7 по строке 057</t>
  </si>
  <si>
    <t>Графа 6 &gt;= Графа 7 по строке 058</t>
  </si>
  <si>
    <t>Графа 5 &gt;= Графа 6 по строке 159</t>
  </si>
  <si>
    <t>Графа 5 &gt;= Графа 6 по строке 160</t>
  </si>
  <si>
    <t>Графа 5 &gt;= Графа 6 по строке 161</t>
  </si>
  <si>
    <t>Графа 5 &gt;= Графа 6 по строке 162</t>
  </si>
  <si>
    <t>Графа 5 &gt;= Графа 6 по строке 163</t>
  </si>
  <si>
    <t>Графа 5 &gt;= Графа 6 по строке 164</t>
  </si>
  <si>
    <t>Графа 5 &gt;= Графа 6 по строке 165</t>
  </si>
  <si>
    <t>Графа 5 &gt;= Графа 6 по строке 166</t>
  </si>
  <si>
    <t>Графа 5 &gt;= Графа 6 по строке 167</t>
  </si>
  <si>
    <t>Графа 5 &gt;= Графа 6 по строке 168</t>
  </si>
  <si>
    <t>Графа 5 &gt;= Графа 6 по строке 169</t>
  </si>
  <si>
    <t>Графа 5 &gt;= Графа 6 по строке 170</t>
  </si>
  <si>
    <t>Графа 5 &gt;= Графа 6 по строке 171</t>
  </si>
  <si>
    <t>Графа 5 &gt;= Графа 6 по строке 172</t>
  </si>
  <si>
    <t>Графа 5 &gt;= Графа 6 по строке 173</t>
  </si>
  <si>
    <t>Графа 5 &gt;= Графа 6 по строке 174</t>
  </si>
  <si>
    <t>Графа 5 &gt;= Графа 6 по строке 175</t>
  </si>
  <si>
    <t>Графа 5 &gt;= Графа 6 по строке 176</t>
  </si>
  <si>
    <t>Графа 5 &gt;= Графа 6 по строке 177</t>
  </si>
  <si>
    <t>Графа 5 &gt;= Графа 6 по строке 178</t>
  </si>
  <si>
    <t>Графа 5 &gt;= Графа 6 по строке 179</t>
  </si>
  <si>
    <t xml:space="preserve">12721, 12965, 17351, 17353 </t>
  </si>
  <si>
    <t xml:space="preserve">10178, 11352, 11943, 14158, 17071, 18969 </t>
  </si>
  <si>
    <t xml:space="preserve">10114, 10215, 10226 </t>
  </si>
  <si>
    <t xml:space="preserve">10314, 10340,10360, 10422 </t>
  </si>
  <si>
    <t xml:space="preserve">11377, 11414, 11680, 12143, 19489 </t>
  </si>
  <si>
    <t xml:space="preserve">11930, 12901, 14046, 14253, 16111, 16472, 19137, 19441 </t>
  </si>
  <si>
    <t xml:space="preserve">11899, 12704, 13104, 13464, 14121, 19502, 19685 </t>
  </si>
  <si>
    <t xml:space="preserve">10498, 13466, 13467, 13478, 19067, 19068 </t>
  </si>
  <si>
    <t xml:space="preserve">15143, 17180, 18697 </t>
  </si>
  <si>
    <t xml:space="preserve">15291, 15301, 15311, 15341, 15639 </t>
  </si>
  <si>
    <t xml:space="preserve">10687, 15679, 19098 </t>
  </si>
  <si>
    <t xml:space="preserve">15898, 17085, 17936, 18935 </t>
  </si>
  <si>
    <t xml:space="preserve">11015, 15464, 15675, 19333,19409 </t>
  </si>
  <si>
    <t xml:space="preserve">16476, 16474 </t>
  </si>
  <si>
    <t xml:space="preserve">11953,12372,15141 </t>
  </si>
  <si>
    <t xml:space="preserve">10160, 10903, 15661, 18625 </t>
  </si>
  <si>
    <t xml:space="preserve">11085,12970,16395,17523 </t>
  </si>
  <si>
    <t xml:space="preserve">12745, 19353 </t>
  </si>
  <si>
    <t xml:space="preserve">18554, 18556 </t>
  </si>
  <si>
    <t xml:space="preserve">18066, 19460, 19467 </t>
  </si>
  <si>
    <t xml:space="preserve">20427, 15808 </t>
  </si>
  <si>
    <t xml:space="preserve">15586, 15699, 15946, 16017 </t>
  </si>
  <si>
    <t xml:space="preserve">11939, 13376, 19203, 11442 </t>
  </si>
  <si>
    <t xml:space="preserve">13583, 13681, 14183, 14388, 18522 </t>
  </si>
  <si>
    <t xml:space="preserve">11439, 15415, 16668, 19077, 19512, 19524, 19544, 19957 </t>
  </si>
  <si>
    <t xml:space="preserve">11442, 15586, 18545,19205 </t>
  </si>
  <si>
    <t xml:space="preserve">13471, 18545, 19203, 11442 </t>
  </si>
  <si>
    <t xml:space="preserve">11442, 17521 </t>
  </si>
  <si>
    <t xml:space="preserve">17531, 19524 </t>
  </si>
  <si>
    <t xml:space="preserve">18545, 19205, 11442 </t>
  </si>
  <si>
    <t xml:space="preserve">11442, 19861 </t>
  </si>
  <si>
    <t xml:space="preserve">15699, 16668, 16675, 27238 </t>
  </si>
  <si>
    <t xml:space="preserve">20001, 20015, 20031, 20032 </t>
  </si>
  <si>
    <t xml:space="preserve">20062,21269,25627 </t>
  </si>
  <si>
    <t xml:space="preserve">20336, 23369, 26804 </t>
  </si>
  <si>
    <t xml:space="preserve">20002, 22890, 23369 </t>
  </si>
  <si>
    <t xml:space="preserve">12721 12965, 17351, 17353, 20004 </t>
  </si>
  <si>
    <t xml:space="preserve">20004,20014,27770 </t>
  </si>
  <si>
    <t xml:space="preserve">23369, 23548 </t>
  </si>
  <si>
    <t xml:space="preserve">26341, 26353, 26405 </t>
  </si>
  <si>
    <t xml:space="preserve">27530, 27534 </t>
  </si>
  <si>
    <t>Наименование отчитывающейся организации</t>
  </si>
  <si>
    <t>Почтовый адрес</t>
  </si>
  <si>
    <t>(Ф.И.О.)</t>
  </si>
  <si>
    <t>(подпись)</t>
  </si>
  <si>
    <t>год</t>
  </si>
  <si>
    <t>(номер контактного телефона)</t>
  </si>
  <si>
    <t>Графа 6 &gt;= Графа 7 по строке 059</t>
  </si>
  <si>
    <t>Графа 6 &gt;= Графа 7 по строке 060</t>
  </si>
  <si>
    <t>Графа 6 &gt;= Графа 7 по строке 061</t>
  </si>
  <si>
    <t>Графа 6 &gt;= Графа 7 по строке 062</t>
  </si>
  <si>
    <t>Графа 6 &gt;= Графа 7 по строке 063</t>
  </si>
  <si>
    <t>Графа 6 &gt;= Графа 7 по строке 064</t>
  </si>
  <si>
    <t>Графа 6 &gt;= Графа 7 по строке 065</t>
  </si>
  <si>
    <t>Графа 6 &gt;= Графа 7 по строке 066</t>
  </si>
  <si>
    <t>Графа 6 &gt;= Графа 7 по строке 067</t>
  </si>
  <si>
    <t>Графа 6 &gt;= Графа 7 по строке 068</t>
  </si>
  <si>
    <t>Графа 6 &gt;= Графа 7 по строке 069</t>
  </si>
  <si>
    <t>Графа 6 &gt;= Графа 7 по строке 070</t>
  </si>
  <si>
    <t>Графа 6 &gt;= Графа 7 по строке 071</t>
  </si>
  <si>
    <t>Графа 6 &gt;= Графа 7 по строке 072</t>
  </si>
  <si>
    <t>Графа 6 &gt;= Графа 7 по строке 073</t>
  </si>
  <si>
    <t>Графа 6 &gt;= Графа 7 по строке 074</t>
  </si>
  <si>
    <t>P_Right</t>
  </si>
  <si>
    <t>Result</t>
  </si>
  <si>
    <t>ID_Element</t>
  </si>
  <si>
    <t>Sorting</t>
  </si>
  <si>
    <t>Val</t>
  </si>
  <si>
    <t>Дата проведения проверки</t>
  </si>
  <si>
    <t>(должность)</t>
  </si>
  <si>
    <t>Результат проведения проверки:
0-не проводилась,
1-проводилась (ошибок нет),
2-проводилась (есть ошибки)</t>
  </si>
  <si>
    <t>P_FormName</t>
  </si>
  <si>
    <t xml:space="preserve">Наименование формы:  </t>
  </si>
  <si>
    <t>P_Name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</si>
  <si>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</si>
  <si>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</si>
  <si>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</si>
  <si>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</si>
  <si>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</si>
  <si>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</si>
  <si>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P_OKATO</t>
  </si>
  <si>
    <t xml:space="preserve">Код территории по ОКАТО:  </t>
  </si>
  <si>
    <t>P_OKFS</t>
  </si>
  <si>
    <t xml:space="preserve">Код формы собственности по ОКФС:  </t>
  </si>
  <si>
    <t>Конец DATA_ADR</t>
  </si>
  <si>
    <t>ФЕДЕРАЛЬНОЕ СТАТИСТИЧЕСКОЕ НАБЛЮДЕНИЕ</t>
  </si>
  <si>
    <t xml:space="preserve">   Не указано наименование отчитывающейся организации</t>
  </si>
  <si>
    <t xml:space="preserve">   Не указан почтовый адрес</t>
  </si>
  <si>
    <r>
      <t xml:space="preserve">Всего </t>
    </r>
    <r>
      <rPr>
        <sz val="10"/>
        <rFont val="Times New Roman"/>
        <family val="1"/>
      </rPr>
      <t>(стр.2+16+251+274+279+309+317+344+351+369)</t>
    </r>
  </si>
  <si>
    <t xml:space="preserve">Должностное лицо, ответственное за предоставление статистической информации (лицо, </t>
  </si>
  <si>
    <t>уполномоченное предоставлять статистическую информацию от имени юридического лица)</t>
  </si>
  <si>
    <t>из гр. 6 нап-равлены на работу в ор-ганизации</t>
  </si>
  <si>
    <t>Численность обучавшихся за счет бюджета учредителя</t>
  </si>
  <si>
    <t>Численность обучавшихся по договорам</t>
  </si>
  <si>
    <t>СВЕДЕНИЯ О ЧИСЛЕННОСТИ УЧАЩИХСЯ ОБРАЗОВАТЕЛЬНЫХ УЧРЕЖДЕНИЙ, РЕАЛИЗУЮЩИХ ПРОГРАММЫ
НАЧАЛЬНОГО ПРОФЕССИОНАЛЬНОГО ОБРАЗОВАНИЯ, ПО ПРОФЕССИЯМ</t>
  </si>
  <si>
    <t>Код формы по ОКУД</t>
  </si>
  <si>
    <t xml:space="preserve">   Не указан код ОКУД</t>
  </si>
  <si>
    <t xml:space="preserve">   Не указан код ОКПО</t>
  </si>
  <si>
    <t>Графа 6 &gt;= Графа 7 по строке 139</t>
  </si>
  <si>
    <t>Графа 6 &gt;= Графа 7 по строке 140</t>
  </si>
  <si>
    <t>Графа 6 &gt;= Графа 7 по строке 141</t>
  </si>
  <si>
    <t>Графа 6 &gt;= Графа 7 по строке 142</t>
  </si>
  <si>
    <t>Графа 6 &gt;= Графа 7 по строке 143</t>
  </si>
  <si>
    <t>Графа 6 &gt;= Графа 7 по строке 144</t>
  </si>
  <si>
    <t>Графа 6 &gt;= Графа 7 по строке 145</t>
  </si>
  <si>
    <t>Графа 6 &gt;= Графа 7 по строке 146</t>
  </si>
  <si>
    <t>Графа 6 &gt;= Графа 7 по строке 147</t>
  </si>
  <si>
    <t>Графа 6 &gt;= Графа 7 по строке 148</t>
  </si>
  <si>
    <t>принято обу-чающихся в
отчетном году</t>
  </si>
  <si>
    <t>выпущено обучивших-ся  в отчет-ном году</t>
  </si>
  <si>
    <t xml:space="preserve">численность обучающих-ся на конец отчетного года </t>
  </si>
  <si>
    <t>принято
на обучение
в отчетном году</t>
  </si>
  <si>
    <t>выпущено обучивших-ся в отчет-ном году</t>
  </si>
  <si>
    <t>численность обучающих-ся на конец отчетного года</t>
  </si>
  <si>
    <t>Выпущено краткосроч-но обучен-ных по договорам</t>
  </si>
  <si>
    <t>Строка 060 = сумма строк 061-067 по графе 12</t>
  </si>
  <si>
    <t>Строка 068 = сумма строк 069-074 по графе 12</t>
  </si>
  <si>
    <t>Строка 075 = сумма строк 076-078 по графе 12</t>
  </si>
  <si>
    <t>Строка 079 = сумма строк 080-086 по графе 12</t>
  </si>
  <si>
    <t>Строка 087 = сумма строк 088-096 по графе 12</t>
  </si>
  <si>
    <t>Строка 097 = сумма строк 098-105 по графе 12</t>
  </si>
  <si>
    <t>Строка 106 = сумма строк 107-116 по графе 12</t>
  </si>
  <si>
    <t>Строка 117 = сумма строк 118-121 по графе 12</t>
  </si>
  <si>
    <t>Строка 122 = сумма строк 123-125 по графе 12</t>
  </si>
  <si>
    <t>Строка 126 = сумма строк 127-129 по графе 12</t>
  </si>
  <si>
    <t>Строка 130 = сумма строк 131-132 по графе 12</t>
  </si>
  <si>
    <t>Строка 133 = сумма строк 134-136 по графе 12</t>
  </si>
  <si>
    <t>Строка 137 = сумма строк 138-143 по графе 12</t>
  </si>
  <si>
    <t>Строка 144 = сумма строк 145-148 по графе 12</t>
  </si>
  <si>
    <t>Строка 149 = сумма строк 150-156 по графе 12</t>
  </si>
  <si>
    <t>Строка 157 = сумма строк 158-159 по графе 12</t>
  </si>
  <si>
    <t>Строка 160 = сумма строк 161-167 по графе 12</t>
  </si>
  <si>
    <t>Строка 168 = сумма строк 169-172 по графе 12</t>
  </si>
  <si>
    <t>Строка 173 = сумма строк 174-180 по графе 12</t>
  </si>
  <si>
    <t>Строка 181 = сумма строк 182-184 по графе 12</t>
  </si>
  <si>
    <t>Строка 185 = сумма строк 186-189 по графе 12</t>
  </si>
  <si>
    <t>Строка 190 = сумма строк 191-202 по графе 12</t>
  </si>
  <si>
    <t>Строка 203 = сумма строк 204-213 по графе 12</t>
  </si>
  <si>
    <t>Строка 214 = сумма строк 215+227+231+236+240+243 по графе 12</t>
  </si>
  <si>
    <t>Строка 215 = сумма строк 216-226 по графе 12</t>
  </si>
  <si>
    <t>Строка 227 = сумма строк 228-230 по графе 12</t>
  </si>
  <si>
    <t>Строка 231 = сумма строк 232-235 по графе 12</t>
  </si>
  <si>
    <t>Строка 236 = сумма строк 237-239 по графе 12</t>
  </si>
  <si>
    <t>Строка 240 = сумма строк 241-242 по графе 12</t>
  </si>
  <si>
    <t>Строка 243 = сумма строк 244-250 по графе 12</t>
  </si>
  <si>
    <t>Строка 251 = сумма строк 252-273 по графе 12</t>
  </si>
  <si>
    <t>Строка 274 = сумма строк 275-278 по графе 12</t>
  </si>
  <si>
    <t>Строка 279 = сумма строк 280+294+303 по графе 12</t>
  </si>
  <si>
    <t>Строка 280 = сумма строк 281-293 по графе 12</t>
  </si>
  <si>
    <t>Строка 294 = сумма строк 295-302 по графе 12</t>
  </si>
  <si>
    <t>Строка 303 = сумма строк 304-308 по графе 12</t>
  </si>
  <si>
    <t>Строка 309 = сумма строк 310-316 по графе 12</t>
  </si>
  <si>
    <t>Строка 317 = сумма строк 318+322+326 по графе 12</t>
  </si>
  <si>
    <t>Строка 318 = сумма строк 319-321 по графе 12</t>
  </si>
  <si>
    <t>Строка 322 = сумма строк 323-325 по графе 12</t>
  </si>
  <si>
    <t>Строка 326 = сумма строк 327-343 по графе 12</t>
  </si>
  <si>
    <t>Строка 344 = сумма строк 345-350 по графе 12</t>
  </si>
  <si>
    <t>Строка 351 = сумма строк 352-368 по графе 12</t>
  </si>
  <si>
    <t xml:space="preserve">10107, 10410, 10467, 10531, 10546, 10569, 10600, 10605, 10622, 10643, 10679, 10710, 10773, 10780, 10802, 10808, 10828, 10871, 10943, 11023, 11045, 11611, 13433, 13765, 13767, 14313, 14403 </t>
  </si>
  <si>
    <t xml:space="preserve">11541, 12130, 15181, 16634, 17064, 18107, 19416 </t>
  </si>
  <si>
    <t xml:space="preserve">10129, 10131, 10133, 10135, 10137, 10187, 10265, 10300, 10371, 10373, 10435, 10513, 10548, 10552, 10651, 10720, 10731, 11112, 12895, 13410, 16580, 16581, 16583, 16585, 16587, 16589, 16593, 16594, 16596, 16598, 16613, 16651, 19771, 19774 </t>
  </si>
  <si>
    <t xml:space="preserve">11357, 11487, 14856, 15669, 17054, 17117, 17369, 19242 </t>
  </si>
  <si>
    <t xml:space="preserve">12942, 13041 </t>
  </si>
  <si>
    <t xml:space="preserve">10174, 10386, 10409, 10449, 10453, 10479, 10486, 10488, 10490, 10501, 10507, 11061, 11078, 15860 </t>
  </si>
  <si>
    <t xml:space="preserve">12920, 12974 </t>
  </si>
  <si>
    <t xml:space="preserve">13399, 13677, 13888, 14311, 14393, 15517, 16008 </t>
  </si>
  <si>
    <t xml:space="preserve">17008,17042,17079,17125 </t>
  </si>
  <si>
    <t xml:space="preserve">15651, 15653, 16336, 16507, 18762 </t>
  </si>
  <si>
    <t xml:space="preserve">10067, 10094, 10206, 10240, 10275, 10287, 10289, 10293, 10338, 10381, 10441, 10511, 10556, 10566, 10577, 10591, 10598, 10618, 10675, 10695, 10722, 10753, 10761, 10869, 10965, 10972, 10976, 11011, 11055, 11056, 11074, 11083, 11094, 15539, 15541, 15543, 15614, 15709, 15748, 15780, 15918, 15920, 16113 </t>
  </si>
  <si>
    <t xml:space="preserve">15606, 15608, 15840, 15842, 15844, 15848, 15850, 15852, 15930, 15962, 16119, 16133, 17671 </t>
  </si>
  <si>
    <t xml:space="preserve">10142, 11166, 11493, 11495, 14700, 15124, 15305, 15337,15454, 18003, 19611 </t>
  </si>
  <si>
    <t xml:space="preserve">10693, 10716, 11342, 12634, 13744, 14074, 14135, 14218, 18719 </t>
  </si>
  <si>
    <t xml:space="preserve">11495, 11574, 12055, 12161, 12794, 13544, 13757, 13937, 14112, 16987, 18253, 19715 </t>
  </si>
  <si>
    <t xml:space="preserve">10142, 12632, 13513, 14078, 18129, 18125, 18230, 18905, 18906 </t>
  </si>
  <si>
    <t xml:space="preserve">11495, 16987 </t>
  </si>
  <si>
    <t>№
строки</t>
  </si>
  <si>
    <t>зам. директора по УПР</t>
  </si>
  <si>
    <t>В.М. Степаненко</t>
  </si>
  <si>
    <t>4-46-32</t>
  </si>
  <si>
    <t>Графа 6 &gt;= Графа 7 по строке 202</t>
  </si>
  <si>
    <t>Графа 6 &gt;= Графа 7 по строке 203</t>
  </si>
  <si>
    <t>Графа 6 &gt;= Графа 7 по строке 204</t>
  </si>
  <si>
    <t>Графа 6 &gt;= Графа 7 по строке 205</t>
  </si>
  <si>
    <t>Графа 6 &gt;= Графа 7 по строке 206</t>
  </si>
  <si>
    <t>Графа 6 &gt;= Графа 7 по строке 207</t>
  </si>
  <si>
    <t>Графа 6 &gt;= Графа 7 по строке 208</t>
  </si>
  <si>
    <t>Графа 6 &gt;= Графа 7 по строке 209</t>
  </si>
  <si>
    <t>Графа 6 &gt;= Графа 7 по строке 210</t>
  </si>
  <si>
    <t>Графа 6 &gt;= Графа 7 по строке 211</t>
  </si>
  <si>
    <t>Графа 6 &gt;= Графа 7 по строке 212</t>
  </si>
  <si>
    <t>Графа 6 &gt;= Графа 7 по строке 213</t>
  </si>
  <si>
    <t>Графа 6 &gt;= Графа 7 по строке 214</t>
  </si>
  <si>
    <t>Графа 6 &gt;= Графа 7 по строке 215</t>
  </si>
  <si>
    <t>Графа 6 &gt;= Графа 7 по строке 216</t>
  </si>
  <si>
    <t>Графа 6 &gt;= Графа 7 по строке 217</t>
  </si>
  <si>
    <t>Графа 6 &gt;= Графа 7 по строке 218</t>
  </si>
  <si>
    <t>Графа 6 &gt;= Графа 7 по строке 219</t>
  </si>
  <si>
    <t>Графа 6 &gt;= Графа 7 по строке 220</t>
  </si>
  <si>
    <t>Графа 6 &gt;= Графа 7 по строке 221</t>
  </si>
  <si>
    <t>Графа 6 &gt;= Графа 7 по строке 222</t>
  </si>
  <si>
    <t>Графа 6 &gt;= Графа 7 по строке 223</t>
  </si>
  <si>
    <t>Графа 6 &gt;= Графа 7 по строке 224</t>
  </si>
  <si>
    <t>Графа 6 &gt;= Графа 7 по строке 225</t>
  </si>
  <si>
    <t>Графа 6 &gt;= Графа 7 по строке 226</t>
  </si>
  <si>
    <t>Графа 6 &gt;= Графа 7 по строке 227</t>
  </si>
  <si>
    <t>Графа 6 &gt;= Графа 7 по строке 228</t>
  </si>
  <si>
    <t>Графа 6 &gt;= Графа 7 по строке 229</t>
  </si>
  <si>
    <t>Графа 6 &gt;= Графа 7 по строке 230</t>
  </si>
  <si>
    <t>Графа 6 &gt;= Графа 7 по строке 231</t>
  </si>
  <si>
    <t>Графа 6 &gt;= Графа 7 по строке 232</t>
  </si>
  <si>
    <t>Графа 6 &gt;= Графа 7 по строке 233</t>
  </si>
  <si>
    <t>Графа 6 &gt;= Графа 7 по строке 234</t>
  </si>
  <si>
    <t>Графа 6 &gt;= Графа 7 по строке 235</t>
  </si>
  <si>
    <t>Графа 6 &gt;= Графа 7 по строке 236</t>
  </si>
  <si>
    <t>Графа 6 &gt;= Графа 7 по строке 237</t>
  </si>
  <si>
    <t>Графа 6 &gt;= Графа 7 по строке 238</t>
  </si>
  <si>
    <t>Графа 6 &gt;= Графа 7 по строке 239</t>
  </si>
  <si>
    <t>Графа 6 &gt;= Графа 7 по строке 240</t>
  </si>
  <si>
    <t>Графа 6 &gt;= Графа 7 по строке 241</t>
  </si>
  <si>
    <t>Графа 6 &gt;= Графа 7 по строке 242</t>
  </si>
  <si>
    <t>Графа 6 &gt;= Графа 7 по строке 243</t>
  </si>
  <si>
    <t>Графа 6 &gt;= Графа 7 по строке 244</t>
  </si>
  <si>
    <t>Графа 6 &gt;= Графа 7 по строке 245</t>
  </si>
  <si>
    <t>Графа 6 &gt;= Графа 7 по строке 246</t>
  </si>
  <si>
    <t>Графа 6 &gt;= Графа 7 по строке 247</t>
  </si>
  <si>
    <t>Графа 6 &gt;= Графа 7 по строке 248</t>
  </si>
  <si>
    <t>Графа 6 &gt;= Графа 7 по строке 249</t>
  </si>
  <si>
    <t>Графа 6 &gt;= Графа 7 по строке 250</t>
  </si>
  <si>
    <t>Графа 6 &gt;= Графа 7 по строке 251</t>
  </si>
  <si>
    <t>Графа 6 &gt;= Графа 7 по строке 252</t>
  </si>
  <si>
    <t>Графа 6 &gt;= Графа 7 по строке 253</t>
  </si>
  <si>
    <t>Графа 6 &gt;= Графа 7 по строке 254</t>
  </si>
  <si>
    <t>Графа 6 &gt;= Графа 7 по строке 255</t>
  </si>
  <si>
    <t>Графа 6 &gt;= Графа 7 по строке 256</t>
  </si>
  <si>
    <t>Графа 6 &gt;= Графа 7 по строке 257</t>
  </si>
  <si>
    <t>Графа 6 &gt;= Графа 7 по строке 258</t>
  </si>
  <si>
    <t>Строка 157 = сумма строк 158-159 по графе 5</t>
  </si>
  <si>
    <t>Строка 157 = сумма строк 158-159 по графе 6</t>
  </si>
  <si>
    <t>Строка 157 = сумма строк 158-159 по графе 7</t>
  </si>
  <si>
    <t>Строка 157 = сумма строк 158-159 по графе 8</t>
  </si>
  <si>
    <t>Строка 157 = сумма строк 158-159 по графе 9</t>
  </si>
  <si>
    <t>Строка 157 = сумма строк 158-159 по графе 10</t>
  </si>
  <si>
    <t>Графа 6 &gt;= Графа 7 по строке 259</t>
  </si>
  <si>
    <t>Графа 6 &gt;= Графа 7 по строке 260</t>
  </si>
  <si>
    <t>Графа 6 &gt;= Графа 7 по строке 261</t>
  </si>
  <si>
    <t>Графа 6 &gt;= Графа 7 по строке 262</t>
  </si>
  <si>
    <t>Графа 6 &gt;= Графа 7 по строке 263</t>
  </si>
  <si>
    <t>Графа 6 &gt;= Графа 7 по строке 264</t>
  </si>
  <si>
    <t>Графа 6 &gt;= Графа 7 по строке 265</t>
  </si>
  <si>
    <t>Графа 6 &gt;= Графа 7 по строке 266</t>
  </si>
  <si>
    <t>Графа 6 &gt;= Графа 7 по строке 267</t>
  </si>
  <si>
    <t>Графа 6 &gt;= Графа 7 по строке 268</t>
  </si>
  <si>
    <t>Графа 6 &gt;= Графа 7 по строке 269</t>
  </si>
  <si>
    <t>Графа 6 &gt;= Графа 7 по строке 270</t>
  </si>
  <si>
    <t>Графа 6 &gt;= Графа 7 по строке 271</t>
  </si>
  <si>
    <t>Графа 6 &gt;= Графа 7 по строке 272</t>
  </si>
  <si>
    <t>Графа 6 &gt;= Графа 7 по строке 273</t>
  </si>
  <si>
    <t>Графа 6 &gt;= Графа 7 по строке 274</t>
  </si>
  <si>
    <t>Графа 6 &gt;= Графа 7 по строке 275</t>
  </si>
  <si>
    <t>Графа 6 &gt;= Графа 7 по строке 276</t>
  </si>
  <si>
    <t>Графа 6 &gt;= Графа 7 по строке 277</t>
  </si>
  <si>
    <t>Графа 6 &gt;= Графа 7 по строке 278</t>
  </si>
  <si>
    <t>Графа 6 &gt;= Графа 7 по строке 279</t>
  </si>
  <si>
    <t>Графа 6 &gt;= Графа 7 по строке 280</t>
  </si>
  <si>
    <t>Графа 6 &gt;= Графа 7 по строке 281</t>
  </si>
  <si>
    <t>Графа 6 &gt;= Графа 7 по строке 282</t>
  </si>
  <si>
    <t>Графа 6 &gt;= Графа 7 по строке 283</t>
  </si>
  <si>
    <t>Графа 6 &gt;= Графа 7 по строке 284</t>
  </si>
  <si>
    <t>Графа 6 &gt;= Графа 7 по строке 285</t>
  </si>
  <si>
    <t>Графа 6 &gt;= Графа 7 по строке 286</t>
  </si>
  <si>
    <t>Графа 6 &gt;= Графа 7 по строке 287</t>
  </si>
  <si>
    <t>Графа 6 &gt;= Графа 7 по строке 288</t>
  </si>
  <si>
    <t>Графа 6 &gt;= Графа 7 по строке 289</t>
  </si>
  <si>
    <t>Графа 6 &gt;= Графа 7 по строке 290</t>
  </si>
  <si>
    <t>Графа 6 &gt;= Графа 7 по строке 291</t>
  </si>
  <si>
    <t>Графа 6 &gt;= Графа 7 по строке 292</t>
  </si>
  <si>
    <t>Графа 6 &gt;= Графа 7 по строке 293</t>
  </si>
  <si>
    <t>Графа 6 &gt;= Графа 7 по строке 294</t>
  </si>
  <si>
    <t>Графа 6 &gt;= Графа 7 по строке 295</t>
  </si>
  <si>
    <t>Графа 6 &gt;= Графа 7 по строке 296</t>
  </si>
  <si>
    <t>Графа 6 &gt;= Графа 7 по строке 297</t>
  </si>
  <si>
    <t>Графа 6 &gt;= Графа 7 по строке 298</t>
  </si>
  <si>
    <t>Графа 6 &gt;= Графа 7 по строке 299</t>
  </si>
  <si>
    <t>Графа 6 &gt;= Графа 7 по строке 300</t>
  </si>
  <si>
    <t>Графа 6 &gt;= Графа 7 по строке 301</t>
  </si>
  <si>
    <t>Графа 6 &gt;= Графа 7 по строке 302</t>
  </si>
  <si>
    <t>Графа 6 &gt;= Графа 7 по строке 303</t>
  </si>
  <si>
    <t>Графа 6 &gt;= Графа 7 по строке 304</t>
  </si>
  <si>
    <t>Графа 6 &gt;= Графа 7 по строке 305</t>
  </si>
  <si>
    <t>Графа 6 &gt;= Графа 7 по строке 306</t>
  </si>
  <si>
    <t>Графа 6 &gt;= Графа 7 по строке 307</t>
  </si>
  <si>
    <t>Графа 6 &gt;= Графа 7 по строке 308</t>
  </si>
  <si>
    <t>Графа 6 &gt;= Графа 7 по строке 309</t>
  </si>
  <si>
    <t>Графа 6 &gt;= Графа 7 по строке 310</t>
  </si>
  <si>
    <t>Графа 6 &gt;= Графа 7 по строке 311</t>
  </si>
  <si>
    <t>Графа 6 &gt;= Графа 7 по строке 312</t>
  </si>
  <si>
    <t>Графа 6 &gt;= Графа 7 по строке 313</t>
  </si>
  <si>
    <t xml:space="preserve">11554, 12476, 12483, 13478, 17938, 19331 </t>
  </si>
  <si>
    <t xml:space="preserve">17940, 19156 </t>
  </si>
  <si>
    <t xml:space="preserve">11693,11947,12480 </t>
  </si>
  <si>
    <t xml:space="preserve">15285, 17942, </t>
  </si>
  <si>
    <t xml:space="preserve">12485, 13408, 19449, 19550 </t>
  </si>
  <si>
    <t xml:space="preserve">15149, 15418, 17764 </t>
  </si>
  <si>
    <t xml:space="preserve">19517, 19519, 19520, 19522 </t>
  </si>
  <si>
    <t xml:space="preserve">13115,14541,17312 </t>
  </si>
  <si>
    <t xml:space="preserve">14803, 16153 </t>
  </si>
  <si>
    <t xml:space="preserve">11284, 13024, 13521, 13536, 13571, 13629, 13763, 13806, 13807, 14059, 14317, 14362 </t>
  </si>
  <si>
    <t xml:space="preserve">14541, 14803 </t>
  </si>
  <si>
    <t xml:space="preserve">16546, 16564 </t>
  </si>
  <si>
    <t xml:space="preserve">16519, 18032 </t>
  </si>
  <si>
    <r>
      <t xml:space="preserve">из них:
</t>
    </r>
    <r>
      <rPr>
        <b/>
        <sz val="10"/>
        <rFont val="Times New Roman"/>
        <family val="1"/>
      </rPr>
      <t>а) Профессии текстильного производства (стр. с 216 по 226)</t>
    </r>
  </si>
  <si>
    <t xml:space="preserve">15649, 16089 </t>
  </si>
  <si>
    <t xml:space="preserve">10083, 10353, 10519, 12631, 13170, 16187, 16279, 16294, 16334, 18917 </t>
  </si>
  <si>
    <t xml:space="preserve">16027, 16189 </t>
  </si>
  <si>
    <t xml:space="preserve">15566, 15647, 16170, 16179 </t>
  </si>
  <si>
    <t xml:space="preserve">15659, 16006, 17501 </t>
  </si>
  <si>
    <t xml:space="preserve">11600,11602,12743,19601 </t>
  </si>
  <si>
    <t xml:space="preserve">15549, 15602, 16027, 16167 </t>
  </si>
  <si>
    <t xml:space="preserve">15393, 15396, 15398 </t>
  </si>
  <si>
    <t xml:space="preserve">12253, 15630, 15988, 17748, 18132, 18209, 18213 </t>
  </si>
  <si>
    <t xml:space="preserve">16909, 18433, 18437, 18651, 19603 </t>
  </si>
  <si>
    <t xml:space="preserve">13692, 14424, 18889 </t>
  </si>
  <si>
    <t xml:space="preserve">12156, 16909 </t>
  </si>
  <si>
    <t xml:space="preserve">16185, 19601 </t>
  </si>
  <si>
    <t xml:space="preserve">17719, 17738 </t>
  </si>
  <si>
    <t xml:space="preserve">13201, 13203 </t>
  </si>
  <si>
    <t xml:space="preserve">13450, 15214, 15216, 15220, 15222, 15224, 19727 </t>
  </si>
  <si>
    <t xml:space="preserve">11121, 11196, 12680, 14612, 16600, 18897, 19906 </t>
  </si>
  <si>
    <t xml:space="preserve">16445, 16671, 18859, 18880 </t>
  </si>
  <si>
    <t xml:space="preserve">13583, 13753, 13755, 13773, 14183, 14277, 14291, 14390, 14392 </t>
  </si>
  <si>
    <t xml:space="preserve">13507, 13509, 13515, 13788 </t>
  </si>
  <si>
    <t xml:space="preserve">14571, 14641 </t>
  </si>
  <si>
    <t xml:space="preserve">14601, 17562 </t>
  </si>
  <si>
    <t xml:space="preserve">14624, 14626, 14627, 14629 </t>
  </si>
  <si>
    <t xml:space="preserve">14621, 14635, 19756 </t>
  </si>
  <si>
    <t xml:space="preserve">14558, 14560, 14562, 14575, 14579, 14581, 14582, 14585, 14587, 14589, 14591, 14593, 14595, 14597, 14599, 14605, 14607, 14608, 14633, 14642, 14652, 14656 </t>
  </si>
  <si>
    <t xml:space="preserve">18511, 18522 </t>
  </si>
  <si>
    <t xml:space="preserve">18483, 18489, 18492 </t>
  </si>
  <si>
    <t xml:space="preserve">18549, 18576, 19933 </t>
  </si>
  <si>
    <t xml:space="preserve">19233, 19234 </t>
  </si>
  <si>
    <t xml:space="preserve">19802, 19804, 19806, 19808, 19810 </t>
  </si>
  <si>
    <t xml:space="preserve">19812, 19814 </t>
  </si>
  <si>
    <t xml:space="preserve">13370, 14480, 18035, 18036, 18046, 18048, 18050 </t>
  </si>
  <si>
    <t xml:space="preserve">14979, 15572, 18542 </t>
  </si>
  <si>
    <t xml:space="preserve">13529, 16856, 16878, 16885, 16887, 18540 </t>
  </si>
  <si>
    <t xml:space="preserve">23372, 17334, 17336, 17341 </t>
  </si>
  <si>
    <t xml:space="preserve">16269, 16275, 18507, 18540 </t>
  </si>
  <si>
    <t xml:space="preserve">14409, 16887, 18540 </t>
  </si>
  <si>
    <t xml:space="preserve">18583, 18585, 18587, 18589 </t>
  </si>
  <si>
    <t xml:space="preserve">11220, 13482 </t>
  </si>
  <si>
    <t xml:space="preserve">13482, 14033 </t>
  </si>
  <si>
    <t xml:space="preserve">13482,24112,14718,16891 </t>
  </si>
  <si>
    <t xml:space="preserve">13482, 14719 </t>
  </si>
  <si>
    <t xml:space="preserve">13482, 14718, 18091 </t>
  </si>
  <si>
    <t xml:space="preserve">18511,18552,11442 </t>
  </si>
  <si>
    <t xml:space="preserve">18540, 18590 </t>
  </si>
  <si>
    <t xml:space="preserve">16019, 19091, 19093 </t>
  </si>
  <si>
    <t xml:space="preserve">19880, 19881, 19883 </t>
  </si>
  <si>
    <t xml:space="preserve">12624, 19827 </t>
  </si>
  <si>
    <t xml:space="preserve">11176, 11301, 16399 </t>
  </si>
  <si>
    <t xml:space="preserve">12901, 16675 </t>
  </si>
  <si>
    <t>Графа 6 &gt;= Графа 7 по строке 379</t>
  </si>
  <si>
    <t>Графа 6 &gt;= Графа 7 по строке 380</t>
  </si>
  <si>
    <t>Графа 6 &gt;= Графа 7 по строке 381</t>
  </si>
  <si>
    <t>Графа 6 &gt;= Графа 7 по строке 382</t>
  </si>
  <si>
    <t>Графа 6 &gt;= Графа 7 по строке 383</t>
  </si>
  <si>
    <t>Графа 6 &gt;= Графа 7 по строке 384</t>
  </si>
  <si>
    <t>Графа 6 &gt;= Графа 7 по строке 385</t>
  </si>
  <si>
    <t>Графа 6 &gt;= Графа 7 по строке 386</t>
  </si>
  <si>
    <t>Графа 6 &gt;= Графа 7 по строке 387</t>
  </si>
  <si>
    <t>Графа 6 &gt;= Графа 7 по строке 388</t>
  </si>
  <si>
    <t>Графа 6 &gt;= Графа 7 по строке 389</t>
  </si>
  <si>
    <t>Строка 001 = сумма строк 002+016+251+274+279+309+317+344+351+369  по графе 4</t>
  </si>
  <si>
    <t>Строка 001 = сумма строк 002+016+251+274+279+309+317+344+351+369  по графе 5</t>
  </si>
  <si>
    <t>Строка 001 = сумма строк 002+016+251+274+279+309+317+344+351+369  по графе 6</t>
  </si>
  <si>
    <t>Строка 001 = сумма строк 002+016+251+274+279+309+317+344+351+369  по графе 7</t>
  </si>
  <si>
    <t>Строка 001 = сумма строк 002+016+251+274+279+309+317+344+351+369  по графе 8</t>
  </si>
  <si>
    <t>(дата составления документа)</t>
  </si>
  <si>
    <t xml:space="preserve">Профессии эксплуатации и ремонта оборудования электростанций и сетей - всего (стр. с 150 по 156) </t>
  </si>
  <si>
    <t>Код по ОКЕИ: человек - 792</t>
  </si>
  <si>
    <t>Код</t>
  </si>
  <si>
    <t>Годовая</t>
  </si>
  <si>
    <t>Форма № 5 (профтех)</t>
  </si>
  <si>
    <t>отчитывающейся  
организации по ОКПО</t>
  </si>
  <si>
    <t>из них:
Машинист-оператор в производстве изделий из пластмасс</t>
  </si>
  <si>
    <t>Наладчик технологического оборудования в производстве строительных материалов</t>
  </si>
  <si>
    <t>21260, 21290</t>
  </si>
  <si>
    <t xml:space="preserve">13482, 14718, 16891, 18091, 27635 </t>
  </si>
  <si>
    <t>Оператор поточно-автоматической линии (макаронное производство)</t>
  </si>
  <si>
    <t xml:space="preserve">11800, 21227,21290 </t>
  </si>
  <si>
    <t xml:space="preserve">Профессии горнодобывающей промышленности - всего (стр. с 88 по 96) </t>
  </si>
  <si>
    <t xml:space="preserve">11467, 11609, 11697, 11699, 12815 </t>
  </si>
  <si>
    <t xml:space="preserve">Профессии легкой промышленности- всего 
(стр. 215+227+231+236+240+243) 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</si>
  <si>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</si>
  <si>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</si>
  <si>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</si>
  <si>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</si>
  <si>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</si>
  <si>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</si>
  <si>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</si>
  <si>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</si>
  <si>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</si>
  <si>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Строка 002 = сумма строк  003-015 по графе 11</t>
  </si>
  <si>
    <t>Строка 017 = сумма строк 018-037 по графе 4</t>
  </si>
  <si>
    <t>Строка 017 = сумма строк 018-037 по графе 5</t>
  </si>
  <si>
    <t>Строка 017 = сумма строк 018-037 по графе 6</t>
  </si>
  <si>
    <t>Строка 017 = сумма строк 018-037 по графе 7</t>
  </si>
  <si>
    <t>Строка 017 = сумма строк 018-037 по графе 8</t>
  </si>
  <si>
    <t>Строка 017 = сумма строк 018-037 по графе 9</t>
  </si>
  <si>
    <t>Строка 017 = сумма строк 018-037 по графе 10</t>
  </si>
  <si>
    <t>Строка 017 = сумма строк 018-037 по графе 11</t>
  </si>
  <si>
    <t>Строка 038 = сумма строк 039-041 по графе 4</t>
  </si>
  <si>
    <t>Строка 038 = сумма строк 039-041 по графе 5</t>
  </si>
  <si>
    <t>Строка 038 = сумма строк 039-041 по графе 6</t>
  </si>
  <si>
    <t>Строка 038 = сумма строк 039-041 по графе 7</t>
  </si>
  <si>
    <t>Строка 038 = сумма строк 039-041 по графе 8</t>
  </si>
  <si>
    <t>Строка 038 = сумма строк 039-041 по графе 9</t>
  </si>
  <si>
    <t>Строка 038 = сумма строк 039-041 по графе 10</t>
  </si>
  <si>
    <t>Строка 038 = сумма строк 039-041 по графе 11</t>
  </si>
  <si>
    <t>Строка 042 = сумма строк 043-047 по графе 4</t>
  </si>
  <si>
    <t>Строка 042 = сумма строк 043-047 по графе 5</t>
  </si>
  <si>
    <t>Строка 042 = сумма строк 043-047 по графе 6</t>
  </si>
  <si>
    <t>Строка 042 = сумма строк 043-047 по графе 7</t>
  </si>
  <si>
    <t>Строка 042 = сумма строк 043-047 по графе 8</t>
  </si>
  <si>
    <t>Строка 042 = сумма строк 043-047 по графе 9</t>
  </si>
  <si>
    <t>Строка 042 = сумма строк 043-047 по графе 10</t>
  </si>
  <si>
    <t>Строка 042 = сумма строк 043-047 по графе 11</t>
  </si>
  <si>
    <t>Строка 048 = сумма строк 049-054 по графе 4</t>
  </si>
  <si>
    <t>Строка 048 = сумма строк 049-054 по графе 5</t>
  </si>
  <si>
    <t>Строка 048 = сумма строк 049-054 по графе 6</t>
  </si>
  <si>
    <t>Строка 048 = сумма строк 049-054 по графе 7</t>
  </si>
  <si>
    <t>Строка 048 = сумма строк 049-054 по графе 8</t>
  </si>
  <si>
    <t>Строка 048 = сумма строк 049-054 по графе 9</t>
  </si>
  <si>
    <t>Строка 048 = сумма строк 049-054 по графе 10</t>
  </si>
  <si>
    <t>Строка 048 = сумма строк 049-054 по графе 11</t>
  </si>
  <si>
    <t>Строка 055 = сумма строк 056-059 по графе 4</t>
  </si>
  <si>
    <t>Строка 055 = сумма строк 056-059 по графе 5</t>
  </si>
  <si>
    <t>Строка 055 = сумма строк 056-059 по графе 6</t>
  </si>
  <si>
    <t>Строка 055 = сумма строк 056-059 по графе 7</t>
  </si>
  <si>
    <t>Строка 055 = сумма строк 056-059 по графе 8</t>
  </si>
  <si>
    <t>Строка 055 = сумма строк 056-059 по графе 9</t>
  </si>
  <si>
    <t>Строка 055 = сумма строк 056-059 по графе 10</t>
  </si>
  <si>
    <t>Строка 055 = сумма строк 056-059 по графе 11</t>
  </si>
  <si>
    <t>Строка 060 = сумма строк 061-067 по графе 4</t>
  </si>
  <si>
    <t>Строка 060 = сумма строк 061-067 по графе 5</t>
  </si>
  <si>
    <t>Строка 060 = сумма строк 061-067 по графе 6</t>
  </si>
  <si>
    <t>Строка 060 = сумма строк 061-067 по графе 7</t>
  </si>
  <si>
    <t>Строка 060 = сумма строк 061-067 по графе 8</t>
  </si>
  <si>
    <t>Строка 060 = сумма строк 061-067 по графе 9</t>
  </si>
  <si>
    <t xml:space="preserve">Профессии производства целлюлозы, бумаги и картона - всего (стр. с 169 по 172) 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</si>
  <si>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</si>
  <si>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за</t>
  </si>
  <si>
    <t>Строка 117 = сумма строк 118-121 по графе 11</t>
  </si>
  <si>
    <t>Строка 122 = сумма строк 123-125 по графе 4</t>
  </si>
  <si>
    <t>Строка 122 = сумма строк 123-125 по графе 5</t>
  </si>
  <si>
    <t>Строка 122 = сумма строк 123-125 по графе 6</t>
  </si>
  <si>
    <t>Строка 122 = сумма строк 123-125 по графе 7</t>
  </si>
  <si>
    <t>Строка 122 = сумма строк 123-125 по графе 8</t>
  </si>
  <si>
    <t>Строка 122 = сумма строк 123-125 по графе 9</t>
  </si>
  <si>
    <t>Строка 122 = сумма строк 123-125 по графе 10</t>
  </si>
  <si>
    <t>Строка 122 = сумма строк 123-125 по графе 11</t>
  </si>
  <si>
    <t>Строка 126 = сумма строк 127-129 по графе 4</t>
  </si>
  <si>
    <t>0606026</t>
  </si>
  <si>
    <t xml:space="preserve">Наименование отчитывающейся организации:  </t>
  </si>
  <si>
    <t>Строка 060 = сумма строк 061-067 по графе 10</t>
  </si>
  <si>
    <t>Строка 060 = сумма строк 061-067 по графе 11</t>
  </si>
  <si>
    <t>Строка 068 = сумма строк 069-074 по графе 4</t>
  </si>
  <si>
    <t>Строка 068 = сумма строк 069-074 по графе 5</t>
  </si>
  <si>
    <t>Строка 068 = сумма строк 069-074 по графе 6</t>
  </si>
  <si>
    <t>Строка 068 = сумма строк 069-074 по графе 7</t>
  </si>
  <si>
    <t>Строка 068 = сумма строк 069-074 по графе 8</t>
  </si>
  <si>
    <t>Строка 068 = сумма строк 069-074 по графе 9</t>
  </si>
  <si>
    <t>Строка 068 = сумма строк 069-074 по графе 10</t>
  </si>
  <si>
    <t>Строка 068 = сумма строк 069-074 по графе 11</t>
  </si>
  <si>
    <t>Строка 075 = сумма строк 076-078 по графе 4</t>
  </si>
  <si>
    <t>Строка 075 = сумма строк 076-078 по графе 5</t>
  </si>
  <si>
    <t>Строка 075 = сумма строк 076-078 по графе 6</t>
  </si>
  <si>
    <t>Строка 075 = сумма строк 076-078 по графе 7</t>
  </si>
  <si>
    <t>Строка 075 = сумма строк 076-078 по графе 8</t>
  </si>
  <si>
    <t>Строка 075 = сумма строк 076-078 по графе 9</t>
  </si>
  <si>
    <t>Строка 075 = сумма строк 076-078 по графе 10</t>
  </si>
  <si>
    <t>Строка 075 = сумма строк 076-078 по графе 11</t>
  </si>
  <si>
    <t>Строка 079 = сумма строк 080-086 по графе 4</t>
  </si>
  <si>
    <t>Строка 079 = сумма строк 080-086 по графе 5</t>
  </si>
  <si>
    <t>Строка 079 = сумма строк 080-086 по графе 6</t>
  </si>
  <si>
    <t>Строка 369 = сумма строк 370-389 по графе 12</t>
  </si>
  <si>
    <t>Графа 6 &gt;= Графа 7 по строке 149</t>
  </si>
  <si>
    <t>Графа 6 &gt;= Графа 7 по строке 150</t>
  </si>
  <si>
    <t>Графа 6 &gt;= Графа 7 по строке 151</t>
  </si>
  <si>
    <t>Графа 6 &gt;= Графа 7 по строке 152</t>
  </si>
  <si>
    <t>Графа 6 &gt;= Графа 7 по строке 153</t>
  </si>
  <si>
    <t>Графа 6 &gt;= Графа 7 по строке 154</t>
  </si>
  <si>
    <t>Графа 6 &gt;= Графа 7 по строке 155</t>
  </si>
  <si>
    <t>Графа 6 &gt;= Графа 7 по строке 156</t>
  </si>
  <si>
    <t>Графа 6 &gt;= Графа 7 по строке 157</t>
  </si>
  <si>
    <t>Графа 6 &gt;= Графа 7 по строке 158</t>
  </si>
  <si>
    <t>Графа 6 &gt;= Графа 7 по строке 159</t>
  </si>
  <si>
    <t>Графа 6 &gt;= Графа 7 по строке 160</t>
  </si>
  <si>
    <t>Графа 6 &gt;= Графа 7 по строке 161</t>
  </si>
  <si>
    <t>Графа 6 &gt;= Графа 7 по строке 162</t>
  </si>
  <si>
    <t>Графа 6 &gt;= Графа 7 по строке 163</t>
  </si>
  <si>
    <t>Графа 6 &gt;= Графа 7 по строке 164</t>
  </si>
  <si>
    <t>Графа 6 &gt;= Графа 7 по строке 165</t>
  </si>
  <si>
    <t>Графа 6 &gt;= Графа 7 по строке 166</t>
  </si>
  <si>
    <t>Графа 6 &gt;= Графа 7 по строке 167</t>
  </si>
  <si>
    <t>Графа 6 &gt;= Графа 7 по строке 168</t>
  </si>
  <si>
    <t>Графа 6 &gt;= Графа 7 по строке 169</t>
  </si>
  <si>
    <t>Графа 6 &gt;= Графа 7 по строке 170</t>
  </si>
  <si>
    <t>Графа 6 &gt;= Графа 7 по строке 171</t>
  </si>
  <si>
    <t>Графа 6 &gt;= Графа 7 по строке 172</t>
  </si>
  <si>
    <t>Графа 6 &gt;= Графа 7 по строке 173</t>
  </si>
  <si>
    <t>Графа 6 &gt;= Графа 7 по строке 174</t>
  </si>
  <si>
    <t>Графа 6 &gt;= Графа 7 по строке 175</t>
  </si>
  <si>
    <t>Графа 6 &gt;= Графа 7 по строке 176</t>
  </si>
  <si>
    <t>Графа 6 &gt;= Графа 7 по строке 177</t>
  </si>
  <si>
    <t>Графа 6 &gt;= Графа 7 по строке 178</t>
  </si>
  <si>
    <t>Графа 6 &gt;= Графа 7 по строке 179</t>
  </si>
  <si>
    <t>Графа 6 &gt;= Графа 7 по строке 180</t>
  </si>
  <si>
    <t>Графа 6 &gt;= Графа 7 по строке 181</t>
  </si>
  <si>
    <t>Графа 6 &gt;= Графа 7 по строке 182</t>
  </si>
  <si>
    <t>Графа 6 &gt;= Графа 7 по строке 183</t>
  </si>
  <si>
    <t>Графа 6 &gt;= Графа 7 по строке 184</t>
  </si>
  <si>
    <t>Графа 6 &gt;= Графа 7 по строке 185</t>
  </si>
  <si>
    <t>Графа 6 &gt;= Графа 7 по строке 186</t>
  </si>
  <si>
    <t>Графа 6 &gt;= Графа 7 по строке 187</t>
  </si>
  <si>
    <t>Графа 6 &gt;= Графа 7 по строке 188</t>
  </si>
  <si>
    <t>Графа 6 &gt;= Графа 7 по строке 189</t>
  </si>
  <si>
    <t>Графа 6 &gt;= Графа 7 по строке 190</t>
  </si>
  <si>
    <t>Графа 6 &gt;= Графа 7 по строке 191</t>
  </si>
  <si>
    <t>Графа 6 &gt;= Графа 7 по строке 192</t>
  </si>
  <si>
    <t>Графа 6 &gt;= Графа 7 по строке 193</t>
  </si>
  <si>
    <t>Графа 6 &gt;= Графа 7 по строке 194</t>
  </si>
  <si>
    <t>Графа 6 &gt;= Графа 7 по строке 195</t>
  </si>
  <si>
    <t>Графа 6 &gt;= Графа 7 по строке 196</t>
  </si>
  <si>
    <t>Графа 6 &gt;= Графа 7 по строке 197</t>
  </si>
  <si>
    <t>Графа 6 &gt;= Графа 7 по строке 198</t>
  </si>
  <si>
    <t>Графа 6 &gt;= Графа 7 по строке 199</t>
  </si>
  <si>
    <t>Графа 6 &gt;= Графа 7 по строке 200</t>
  </si>
  <si>
    <t>Графа 6 &gt;= Графа 7 по строке 201</t>
  </si>
  <si>
    <t>Строка 130 = сумма строк 131-132 по графе 8</t>
  </si>
  <si>
    <t>Строка 130 = сумма строк 131-132 по графе 9</t>
  </si>
  <si>
    <t>Строка 130 = сумма строк 131-132 по графе 10</t>
  </si>
  <si>
    <t>Строка 130 = сумма строк 131-132 по графе 11</t>
  </si>
  <si>
    <t>Строка 133 = сумма строк 134-136 по графе 4</t>
  </si>
  <si>
    <t>Строка 133 = сумма строк 134-136 по графе 5</t>
  </si>
  <si>
    <t>Строка 133 = сумма строк 134-136 по графе 6</t>
  </si>
  <si>
    <t>Строка 133 = сумма строк 134-136 по графе 7</t>
  </si>
  <si>
    <t>Строка 133 = сумма строк 134-136 по графе 8</t>
  </si>
  <si>
    <t>Строка 133 = сумма строк 134-136 по графе 9</t>
  </si>
  <si>
    <t>Строка 133 = сумма строк 134-136 по графе 10</t>
  </si>
  <si>
    <t>Строка 133 = сумма строк 134-136 по графе 11</t>
  </si>
  <si>
    <t>Строка 137 = сумма строк 138-143 по графе 4</t>
  </si>
  <si>
    <t>Строка 137 = сумма строк 138-143 по графе 5</t>
  </si>
  <si>
    <t>Строка 137 = сумма строк 138-143 по графе 6</t>
  </si>
  <si>
    <t>Строка 137 = сумма строк 138-143 по графе 7</t>
  </si>
  <si>
    <t>Строка 137 = сумма строк 138-143 по графе 8</t>
  </si>
  <si>
    <t>Строка 137 = сумма строк 138-143 по графе 9</t>
  </si>
  <si>
    <t>Строка 137 = сумма строк 138-143 по графе 10</t>
  </si>
  <si>
    <t>Строка 137 = сумма строк 138-143 по графе 11</t>
  </si>
  <si>
    <t>Строка 144 = сумма строк 145-148 по графе 4</t>
  </si>
  <si>
    <t>Строка 144 = сумма строк 145-148 по графе 5</t>
  </si>
  <si>
    <t>Строка 144 = сумма строк 145-148 по графе 6</t>
  </si>
  <si>
    <t>Строка 144 = сумма строк 145-148 по графе 7</t>
  </si>
  <si>
    <t>Строка 144 = сумма строк 145-148 по графе 8</t>
  </si>
  <si>
    <t>Строка 144 = сумма строк 145-148 по графе 9</t>
  </si>
  <si>
    <t>Строка 144 = сумма строк 145-148 по графе 10</t>
  </si>
  <si>
    <t>Строка 144 = сумма строк 145-148 по графе 11</t>
  </si>
  <si>
    <t>Строка 149 = сумма строк 150-156 по графе 4</t>
  </si>
  <si>
    <t>Строка 149 = сумма строк 150-156 по графе 5</t>
  </si>
  <si>
    <t>Строка 149 = сумма строк 150-156 по графе 6</t>
  </si>
  <si>
    <t>Строка 149 = сумма строк 150-156 по графе 7</t>
  </si>
  <si>
    <t>Строка 149 = сумма строк 150-156 по графе 8</t>
  </si>
  <si>
    <t>Строка 149 = сумма строк 150-156 по графе 9</t>
  </si>
  <si>
    <t>Строка 149 = сумма строк 150-156 по графе 10</t>
  </si>
  <si>
    <t>Строка 149 = сумма строк 150-156 по графе 11</t>
  </si>
  <si>
    <t>Строка 157 = сумма строк 158-159 по графе 4</t>
  </si>
  <si>
    <t>Слесарь-электрик метрополитена</t>
  </si>
  <si>
    <t xml:space="preserve">б) Профессии морского и речного транспорта - всего (стр. с 295 по 302) </t>
  </si>
  <si>
    <t>Машинист помповый (донкерман)</t>
  </si>
  <si>
    <t>Механик маломерного судна</t>
  </si>
  <si>
    <t>Моторист (машинист) рефрижераторных установок</t>
  </si>
  <si>
    <t>Судоводитель маломерного судна</t>
  </si>
  <si>
    <t>Судоводитель - помощник механика судов речного флота</t>
  </si>
  <si>
    <t>Электрик судовой</t>
  </si>
  <si>
    <t xml:space="preserve">в) Профессии автотранспорта и городского электротранспорта - всего (стр. с 304 по 308) </t>
  </si>
  <si>
    <t>Водитель городского электротранспорта</t>
  </si>
  <si>
    <t>Контролер технического состояния автомототранспортных средств</t>
  </si>
  <si>
    <t>Слесарь по ремонту городского электротранспорта</t>
  </si>
  <si>
    <t xml:space="preserve">Профессии рабочих связи - всего (стр. с 310 по 316) </t>
  </si>
  <si>
    <t>Радиооператор</t>
  </si>
  <si>
    <t>Электромеханик постового оборудования</t>
  </si>
  <si>
    <t>Электромонтер оборудования электросвязи и проводного вещания</t>
  </si>
  <si>
    <t>Электромонтер охранно-пожарной сигнализации</t>
  </si>
  <si>
    <t>Электромонтер по ремонту линейно-кабельных сооружений телефонной связи и проводного вещания</t>
  </si>
  <si>
    <t xml:space="preserve">Профессии общественного питания, торговли и производства пищевой продукции - всего (стр. 318+322+326) </t>
  </si>
  <si>
    <t>Официант, бармен</t>
  </si>
  <si>
    <t>Повар, кондитер</t>
  </si>
  <si>
    <t xml:space="preserve">б) Профессии торговли - всего (стр. с 323 по 325) </t>
  </si>
  <si>
    <t>Продавец, контролер-кассир</t>
  </si>
  <si>
    <t>Электромеханик по торговому и холодильному оборудованию</t>
  </si>
  <si>
    <t xml:space="preserve">в) Профессии производства пищевой продукции - всего (стр. с 327 по 343) </t>
  </si>
  <si>
    <t>Аппаратчик получения растительного масла</t>
  </si>
  <si>
    <t>Аппаратчик производства сахара</t>
  </si>
  <si>
    <t>Аппаратчик элеваторного, мукомольного, крупяного и комбикормового производства</t>
  </si>
  <si>
    <t>Изготовитель мороженого</t>
  </si>
  <si>
    <t>Изготовитель хлебобулочных изделий</t>
  </si>
  <si>
    <t>Кондитер сахаристых изделий</t>
  </si>
  <si>
    <t>Мастер производства молочной продукции</t>
  </si>
  <si>
    <t>Наладчик оборудования в производстве пищевой продукции</t>
  </si>
  <si>
    <t>Обработчик птицы и кроликов</t>
  </si>
  <si>
    <t>Обработчик рыбы и морепродуктов</t>
  </si>
  <si>
    <t>Оператор линии производства маргарина</t>
  </si>
  <si>
    <t>Оператор процесса колбасного производства</t>
  </si>
  <si>
    <t>Пекарь-мастер</t>
  </si>
  <si>
    <t>Переработчик скота и мяса</t>
  </si>
  <si>
    <t>Пивовар</t>
  </si>
  <si>
    <t>Профессии сферы обслуживания – всего (стр. с 345 по 350)</t>
  </si>
  <si>
    <t>Киномеханик</t>
  </si>
  <si>
    <t>Парикмахер</t>
  </si>
  <si>
    <t>Слесарь по эксплуатации и ремонту газового оборудования</t>
  </si>
  <si>
    <t>Строка 185 = сумма строк 186-189 по графе 5</t>
  </si>
  <si>
    <t>Строка 185 = сумма строк 186-189 по графе 6</t>
  </si>
  <si>
    <t>Строка 185 = сумма строк 186-189 по графе 7</t>
  </si>
  <si>
    <t>Строка 185 = сумма строк 186-189 по графе 8</t>
  </si>
  <si>
    <t>Строка 185 = сумма строк 186-189 по графе 9</t>
  </si>
  <si>
    <t>Строка 185 = сумма строк 186-189 по графе 10</t>
  </si>
  <si>
    <t>Строка 185 = сумма строк 186-189 по графе 11</t>
  </si>
  <si>
    <t>Строка 190 = сумма строк 191-202 по графе 4</t>
  </si>
  <si>
    <t>Строка 190 = сумма строк 191-202 по графе 5</t>
  </si>
  <si>
    <t>Строка 190 = сумма строк 191-202 по графе 6</t>
  </si>
  <si>
    <t>Строка 190 = сумма строк 191-202 по графе 7</t>
  </si>
  <si>
    <t>Строка 190 = сумма строк 191-202 по графе 8</t>
  </si>
  <si>
    <t>Строка 190 = сумма строк 191-202 по графе 9</t>
  </si>
  <si>
    <t>Строка 190 = сумма строк 191-202 по графе 10</t>
  </si>
  <si>
    <t>Строка 190 = сумма строк 191-202 по графе 11</t>
  </si>
  <si>
    <t>Строка 203 = сумма строк 204-213 по графе 4</t>
  </si>
  <si>
    <t>Строка 203 = сумма строк 204-213 по графе 5</t>
  </si>
  <si>
    <t>Строка 203 = сумма строк 204-213 по графе 6</t>
  </si>
  <si>
    <t>Строка 203 = сумма строк 204-213 по графе 7</t>
  </si>
  <si>
    <t>Строка 203 = сумма строк 204-213 по графе 8</t>
  </si>
  <si>
    <t>Строка 203 = сумма строк 204-213 по графе 9</t>
  </si>
  <si>
    <t>Строка 203 = сумма строк 204-213 по графе 10</t>
  </si>
  <si>
    <t>Строка 203 = сумма строк 204-213 по графе 11</t>
  </si>
  <si>
    <t>Строка 214 = сумма строк 215+227+231+236+240+243 по графе 4</t>
  </si>
  <si>
    <t>Наименование профессии начального профессионального образования</t>
  </si>
  <si>
    <t>Заготовитель продуктов и сырья</t>
  </si>
  <si>
    <t>Лаборант-аналитик</t>
  </si>
  <si>
    <t>Лаборант по физико-механическим испытаниям</t>
  </si>
  <si>
    <t>Лаборант-эколог</t>
  </si>
  <si>
    <t>Машинист крана (крановщик)</t>
  </si>
  <si>
    <t>Машинист холодильных установок</t>
  </si>
  <si>
    <t>Оператор заправочных станций</t>
  </si>
  <si>
    <t>Оператор электронно-вычислительных машин</t>
  </si>
  <si>
    <t>Радиомеханик</t>
  </si>
  <si>
    <t>Электромеханик по лифтам</t>
  </si>
  <si>
    <t>Электромонтер по ремонту и обслуживанию электрооборудования</t>
  </si>
  <si>
    <t>Прочие</t>
  </si>
  <si>
    <t>Наладчик литейного оборудования</t>
  </si>
  <si>
    <t>Наладчик сварочного и газоплазморезательного оборудования</t>
  </si>
  <si>
    <t>Сварщик (электросварочные и газосварочные работы)</t>
  </si>
  <si>
    <t>Сварщик на лазерных установках</t>
  </si>
  <si>
    <t>Сварщик на электронно-лучевых сварочных установках</t>
  </si>
  <si>
    <t>Наладчик холодноштамповочного оборудования</t>
  </si>
  <si>
    <t>Наладчик кузнечно-прессового оборудования</t>
  </si>
  <si>
    <t>Контролер станочных и слесарных работ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</si>
  <si>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</si>
  <si>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</si>
  <si>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</si>
  <si>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</si>
  <si>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 – универсал</t>
  </si>
  <si>
    <t>Шлифовщик – универсал</t>
  </si>
  <si>
    <t>Наладчик контрольно-измерительных приборов и автоматики</t>
  </si>
  <si>
    <t>Слесарь</t>
  </si>
  <si>
    <t xml:space="preserve">Профессии производства и ремонта летательных аппаратов, двигателей и их оборудования - всего (стр. с 69 по 74) </t>
  </si>
  <si>
    <t>Слесарь-механик авиационных приборов</t>
  </si>
  <si>
    <t>Слесарь по ремонту авиационной техники</t>
  </si>
  <si>
    <t>Электромеханик по испытанию и ремонту электрооборудования</t>
  </si>
  <si>
    <t>Электромонтажник авиационной техники</t>
  </si>
  <si>
    <t xml:space="preserve">Профессии оптико-механического производства - всего (стр. с 76 по 78) </t>
  </si>
  <si>
    <t>Наладчик оборудования оптического производства</t>
  </si>
  <si>
    <t>Оптик-механик</t>
  </si>
  <si>
    <t xml:space="preserve">Профессии судостроения и ремонта - всего (сто. с 80 по 86) </t>
  </si>
  <si>
    <t>Слесарь-механик судовой</t>
  </si>
  <si>
    <t>Слесарь-монтажник судовой</t>
  </si>
  <si>
    <t>Судостроитель-судоремонтник металлических судов</t>
  </si>
  <si>
    <t>Судостроитель-судоремонтник неметаллических судов</t>
  </si>
  <si>
    <t>Электрорадиомонтажник судовой</t>
  </si>
  <si>
    <t>Машинист на открытых горных работах</t>
  </si>
  <si>
    <t>Машинист электровоза (на горных выработках)</t>
  </si>
  <si>
    <t>Проходчик</t>
  </si>
  <si>
    <t>Ремонтник горного оборудования</t>
  </si>
  <si>
    <t>Обогатитель полезных ископаемых</t>
  </si>
  <si>
    <t>Горномонтажник подземный</t>
  </si>
  <si>
    <t>Машинист машин по добыче и переработке торфа</t>
  </si>
  <si>
    <t xml:space="preserve">Профессии бурения скважин, добычи нефти и газа - всего (стр. с 98 по 105) </t>
  </si>
  <si>
    <t>Бурильщик эксплуатационных и разведочных скважин</t>
  </si>
  <si>
    <t>Вышкомонтажник (широкого профиля)</t>
  </si>
  <si>
    <t>Машинист агрегатов по обслуживанию нефтегазопромыслового оборудования</t>
  </si>
  <si>
    <t>Машинист на буровых установках</t>
  </si>
  <si>
    <t>Оператор нефтяных и газовых скважин</t>
  </si>
  <si>
    <t>Оператор по ремонту скважин</t>
  </si>
  <si>
    <t xml:space="preserve">Профессии производства черных металлов -всего (стр. с 107 по 116) </t>
  </si>
  <si>
    <t>Доменщик</t>
  </si>
  <si>
    <t>Сталеплавильщик конверторного производства</t>
  </si>
  <si>
    <t>Сталеплавильщик мартеновского производства</t>
  </si>
  <si>
    <t>Электросталеплавильщик</t>
  </si>
  <si>
    <t>Оператор прокатного производства</t>
  </si>
  <si>
    <t>Оператор трубного производства</t>
  </si>
  <si>
    <t>Аппаратчик - оператор коксохимического производства</t>
  </si>
  <si>
    <t>Оператор в производстве огнеупоров</t>
  </si>
  <si>
    <t xml:space="preserve">Профессии производства цветных металлов - всего (стр. с 118 по 121) </t>
  </si>
  <si>
    <t>Оператор-обработчик цветных металлов</t>
  </si>
  <si>
    <t>Контролер металлургического производства</t>
  </si>
  <si>
    <t>Графа 5 &gt;= Графа 6 по строке 011</t>
  </si>
  <si>
    <t>Графа 5 &gt;= Графа 6 по строке 012</t>
  </si>
  <si>
    <t>Графа 5 &gt;= Графа 6 по строке 013</t>
  </si>
  <si>
    <t>Графа 5 &gt;= Графа 6 по строке 014</t>
  </si>
  <si>
    <t>Графа 5 &gt;= Графа 6 по строке 015</t>
  </si>
  <si>
    <t>Графа 5 &gt;= Графа 6 по строке 016</t>
  </si>
  <si>
    <t>Графа 5 &gt;= Графа 6 по строке 017</t>
  </si>
  <si>
    <t>Графа 5 &gt;= Графа 6 по строке 018</t>
  </si>
  <si>
    <t>Графа 5 &gt;= Графа 6 по строке 019</t>
  </si>
  <si>
    <t>Графа 5 &gt;= Графа 6 по строке 020</t>
  </si>
  <si>
    <t>Графа 5 &gt;= Графа 6 по строке 021</t>
  </si>
  <si>
    <t>Графа 5 &gt;= Графа 6 по строке 022</t>
  </si>
  <si>
    <t>Графа 5 &gt;= Графа 6 по строке 023</t>
  </si>
  <si>
    <t>Графа 5 &gt;= Графа 6 по строке 024</t>
  </si>
  <si>
    <t>Графа 5 &gt;= Графа 6 по строке 025</t>
  </si>
  <si>
    <t>Графа 5 &gt;= Графа 6 по строке 026</t>
  </si>
  <si>
    <t>Графа 5 &gt;= Графа 6 по строке 027</t>
  </si>
  <si>
    <t>Графа 5 &gt;= Графа 6 по строке 028</t>
  </si>
  <si>
    <t>Графа 5 &gt;= Графа 6 по строке 029</t>
  </si>
  <si>
    <t>Графа 5 &gt;= Графа 6 по строке 030</t>
  </si>
  <si>
    <t>Графа 5 &gt;= Графа 6 по строке 031</t>
  </si>
  <si>
    <t>Графа 5 &gt;= Графа 6 по строке 032</t>
  </si>
  <si>
    <t>Графа 5 &gt;= Графа 6 по строке 033</t>
  </si>
  <si>
    <t>Графа 5 &gt;= Графа 6 по строке 034</t>
  </si>
  <si>
    <t>Графа 5 &gt;= Графа 6 по строке 035</t>
  </si>
  <si>
    <t>Графа 5 &gt;= Графа 6 по строке 036</t>
  </si>
  <si>
    <t>Графа 5 &gt;= Графа 6 по строке 037</t>
  </si>
  <si>
    <t>Графа 5 &gt;= Графа 6 по строке 038</t>
  </si>
  <si>
    <t>Графа 5 &gt;= Графа 6 по строке 039</t>
  </si>
  <si>
    <t>Графа 5 &gt;= Графа 6 по строке 040</t>
  </si>
  <si>
    <t>Графа 5 &gt;= Графа 6 по строке 041</t>
  </si>
  <si>
    <t>Графа 5 &gt;= Графа 6 по строке 042</t>
  </si>
  <si>
    <t>Графа 5 &gt;= Графа 6 по строке 043</t>
  </si>
  <si>
    <t>Графа 5 &gt;= Графа 6 по строке 044</t>
  </si>
  <si>
    <t>Графа 5 &gt;= Графа 6 по строке 045</t>
  </si>
  <si>
    <t>Графа 5 &gt;= Графа 6 по строке 046</t>
  </si>
  <si>
    <t xml:space="preserve">       - Министерству образования и науки Российской Федерации</t>
  </si>
  <si>
    <t xml:space="preserve">из гр. 5 вы-пущены уч-реждениями с очной фор-мой обучения </t>
  </si>
  <si>
    <t>Графа 5 &gt;= Графа 6 по строке 344</t>
  </si>
  <si>
    <t>Графа 5 &gt;= Графа 6 по строке 345</t>
  </si>
  <si>
    <t>Графа 5 &gt;= Графа 6 по строке 346</t>
  </si>
  <si>
    <t>Графа 5 &gt;= Графа 6 по строке 347</t>
  </si>
  <si>
    <t>Графа 5 &gt;= Графа 6 по строке 348</t>
  </si>
  <si>
    <t>Графа 5 &gt;= Графа 6 по строке 349</t>
  </si>
  <si>
    <t>Графа 5 &gt;= Графа 6 по строке 350</t>
  </si>
  <si>
    <t>Графа 5 &gt;= Графа 6 по строке 351</t>
  </si>
  <si>
    <t>Графа 5 &gt;= Графа 6 по строке 352</t>
  </si>
  <si>
    <t>Графа 5 &gt;= Графа 6 по строке 353</t>
  </si>
  <si>
    <t>Графа 5 &gt;= Графа 6 по строке 354</t>
  </si>
  <si>
    <t>Графа 5 &gt;= Графа 6 по строке 355</t>
  </si>
  <si>
    <t>Графа 5 &gt;= Графа 6 по строке 356</t>
  </si>
  <si>
    <t>Графа 5 &gt;= Графа 6 по строке 357</t>
  </si>
  <si>
    <t>Графа 5 &gt;= Графа 6 по строке 358</t>
  </si>
  <si>
    <t>Графа 5 &gt;= Графа 6 по строке 359</t>
  </si>
  <si>
    <t>Графа 5 &gt;= Графа 6 по строке 360</t>
  </si>
  <si>
    <t>Графа 5 &gt;= Графа 6 по строке 361</t>
  </si>
  <si>
    <t>Графа 5 &gt;= Графа 6 по строке 362</t>
  </si>
  <si>
    <t>Графа 5 &gt;= Графа 6 по строке 363</t>
  </si>
  <si>
    <t>Графа 5 &gt;= Графа 6 по строке 062</t>
  </si>
  <si>
    <t>Графа 5 &gt;= Графа 6 по строке 063</t>
  </si>
  <si>
    <t>Графа 5 &gt;= Графа 6 по строке 064</t>
  </si>
  <si>
    <t>Графа 5 &gt;= Графа 6 по строке 065</t>
  </si>
  <si>
    <t>Графа 5 &gt;= Графа 6 по строке 066</t>
  </si>
  <si>
    <t>Графа 5 &gt;= Графа 6 по строке 067</t>
  </si>
  <si>
    <t>Графа 5 &gt;= Графа 6 по строке 068</t>
  </si>
  <si>
    <t>Графа 5 &gt;= Графа 6 по строке 069</t>
  </si>
  <si>
    <t>Графа 5 &gt;= Графа 6 по строке 070</t>
  </si>
  <si>
    <t>Графа 5 &gt;= Графа 6 по строке 071</t>
  </si>
  <si>
    <t>Графа 5 &gt;= Графа 6 по строке 072</t>
  </si>
  <si>
    <t>Графа 5 &gt;= Графа 6 по строке 073</t>
  </si>
  <si>
    <t>Графа 5 &gt;= Графа 6 по строке 074</t>
  </si>
  <si>
    <t>Графа 5 &gt;= Графа 6 по строке 075</t>
  </si>
  <si>
    <t>Графа 5 &gt;= Графа 6 по строке 076</t>
  </si>
  <si>
    <t>Графа 5 &gt;= Графа 6 по строке 077</t>
  </si>
  <si>
    <t>Графа 5 &gt;= Графа 6 по строке 078</t>
  </si>
  <si>
    <t>Графа 5 &gt;= Графа 6 по строке 079</t>
  </si>
  <si>
    <t>Графа 5 &gt;= Графа 6 по строке 080</t>
  </si>
  <si>
    <t>Графа 5 &gt;= Графа 6 по строке 081</t>
  </si>
  <si>
    <t>Графа 5 &gt;= Графа 6 по строке 082</t>
  </si>
  <si>
    <t>Графа 5 &gt;= Графа 6 по строке 083</t>
  </si>
  <si>
    <t>Графа 5 &gt;= Графа 6 по строке 084</t>
  </si>
  <si>
    <t>Графа 5 &gt;= Графа 6 по строке 085</t>
  </si>
  <si>
    <t>Графа 5 &gt;= Графа 6 по строке 086</t>
  </si>
  <si>
    <t>Графа 5 &gt;= Графа 6 по строке 087</t>
  </si>
  <si>
    <t>Графа 5 &gt;= Графа 6 по строке 088</t>
  </si>
  <si>
    <t>Графа 5 &gt;= Графа 6 по строке 089</t>
  </si>
  <si>
    <t>Графа 5 &gt;= Графа 6 по строке 090</t>
  </si>
  <si>
    <t>Графа 5 &gt;= Графа 6 по строке 091</t>
  </si>
  <si>
    <t>Графа 5 &gt;= Графа 6 по строке 092</t>
  </si>
  <si>
    <t>Графа 5 &gt;= Графа 6 по строке 093</t>
  </si>
  <si>
    <t>Графа 5 &gt;= Графа 6 по строке 094</t>
  </si>
  <si>
    <t>Графа 5 &gt;= Графа 6 по строке 095</t>
  </si>
  <si>
    <t>Графа 5 &gt;= Графа 6 по строке 096</t>
  </si>
  <si>
    <t>Графа 5 &gt;= Графа 6 по строке 097</t>
  </si>
  <si>
    <t>Графа 5 &gt;= Графа 6 по строке 098</t>
  </si>
  <si>
    <t>Графа 5 &gt;= Графа 6 по строке 099</t>
  </si>
  <si>
    <t>Графа 5 &gt;= Графа 6 по строке 100</t>
  </si>
  <si>
    <t>Графа 5 &gt;= Графа 6 по строке 101</t>
  </si>
  <si>
    <t>Графа 5 &gt;= Графа 6 по строке 102</t>
  </si>
  <si>
    <t>Графа 5 &gt;= Графа 6 по строке 103</t>
  </si>
  <si>
    <t>Графа 5 &gt;= Графа 6 по строке 104</t>
  </si>
  <si>
    <t>Графа 5 &gt;= Графа 6 по строке 105</t>
  </si>
  <si>
    <t>Графа 5 &gt;= Графа 6 по строке 106</t>
  </si>
  <si>
    <t>Графа 5 &gt;= Графа 6 по строке 107</t>
  </si>
  <si>
    <t>Графа 5 &gt;= Графа 6 по строке 108</t>
  </si>
  <si>
    <t>Графа 5 &gt;= Графа 6 по строке 109</t>
  </si>
  <si>
    <t>Оператор оборудования приготовительного цеха ткацкого производства</t>
  </si>
  <si>
    <t>Оператор оборудования чесального производства (для всех видов производства)</t>
  </si>
  <si>
    <t>Оператор прядильного производства</t>
  </si>
  <si>
    <t>Помощник мастера</t>
  </si>
  <si>
    <t>Раклист</t>
  </si>
  <si>
    <t>Ткач</t>
  </si>
  <si>
    <t xml:space="preserve">б) Профессии трикотажного производства (стр. с 228 по 230) </t>
  </si>
  <si>
    <t>Оператор производства нетканных материалов</t>
  </si>
  <si>
    <t xml:space="preserve">в) Профессии обувного производства – всего (стр. с 232 по 235) </t>
  </si>
  <si>
    <t>Обувщик (широкого профиля)</t>
  </si>
  <si>
    <t>Сборщик обуви</t>
  </si>
  <si>
    <t xml:space="preserve">г) Профессии кожевенного и мехового производства – всего (стр. с 237 по 239) </t>
  </si>
  <si>
    <t>Обработчик кожевенно-мехового сырья</t>
  </si>
  <si>
    <t>ВОЗМОЖНО ПРЕДОСТАВЛЕНИЕ В ЭЛЕКТРОННОМ ВИДЕ</t>
  </si>
  <si>
    <t>Предоставляют:</t>
  </si>
  <si>
    <t>Сроки предоставления</t>
  </si>
  <si>
    <t xml:space="preserve">д) Профессии кожгалантерейного производства – всего (стр. с 241 по 242) </t>
  </si>
  <si>
    <t xml:space="preserve">е) Профессии швейного производства – всего (стр. с 244 по 250) </t>
  </si>
  <si>
    <t>Закройщик</t>
  </si>
  <si>
    <t>Модистка головных уборов</t>
  </si>
  <si>
    <t>Оператор швейного оборудования</t>
  </si>
  <si>
    <t>Портной</t>
  </si>
  <si>
    <t>Раскройщик</t>
  </si>
  <si>
    <t xml:space="preserve">Профессии строительных, монтажных и ремонтно-строительных работ – всего (стр. с 252 по 273) </t>
  </si>
  <si>
    <t>Мастер отделочных строительных работ</t>
  </si>
  <si>
    <t>Мастер общестроительных работ</t>
  </si>
  <si>
    <t>Мастер столярно-плотничных и паркетных работ</t>
  </si>
  <si>
    <t>Машинист дорожных и строительных машин</t>
  </si>
  <si>
    <t>Машинист подъемно-транспортных и строительных машин</t>
  </si>
  <si>
    <t>Монтажник трубопроводов</t>
  </si>
  <si>
    <t>Монтажник оборудования радио и телефонной связи</t>
  </si>
  <si>
    <t>Монтажник связи</t>
  </si>
  <si>
    <t>Монтажник приборов и аппаратуры автоматического контроля, регулирования и управления</t>
  </si>
  <si>
    <t>Монтажник санитарно-технических, вентиляционных систем и оборудования</t>
  </si>
  <si>
    <t>Монтажник техногологического оборудования</t>
  </si>
  <si>
    <t>Монтажник электрических подъемников (лифтов)</t>
  </si>
  <si>
    <t>Слесарь по ремонту строительных машин</t>
  </si>
  <si>
    <t>Слесарь по изготовлению деталей и узлов технических систем в строительстве</t>
  </si>
  <si>
    <t>Слесарь по строительно-монтажным работам</t>
  </si>
  <si>
    <t>Трубоклад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</si>
  <si>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</si>
  <si>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</si>
  <si>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Электромонтажник-наладчик</t>
  </si>
  <si>
    <t>Электромонтер-линейщик по монтажу воздушных линий высокого напряжения и контактной сети</t>
  </si>
  <si>
    <t>Графа 5 &gt;= Графа 6 по строке 230</t>
  </si>
  <si>
    <t>Графа 5 &gt;= Графа 6 по строке 231</t>
  </si>
  <si>
    <t>Графа 5 &gt;= Графа 6 по строке 232</t>
  </si>
  <si>
    <t>Графа 5 &gt;= Графа 6 по строке 233</t>
  </si>
  <si>
    <t>Графа 5 &gt;= Графа 6 по строке 234</t>
  </si>
  <si>
    <t>Графа 5 &gt;= Графа 6 по строке 235</t>
  </si>
  <si>
    <t>Графа 5 &gt;= Графа 6 по строке 255</t>
  </si>
  <si>
    <t>Графа 5 &gt;= Графа 6 по строке 256</t>
  </si>
  <si>
    <t>Графа 5 &gt;= Графа 6 по строке 257</t>
  </si>
  <si>
    <t>Графа 5 &gt;= Графа 6 по строке 258</t>
  </si>
  <si>
    <t>Графа 5 &gt;= Графа 6 по строке 259</t>
  </si>
  <si>
    <t>Графа 5 &gt;= Графа 6 по строке 260</t>
  </si>
  <si>
    <t>Графа 5 &gt;= Графа 6 по строке 261</t>
  </si>
  <si>
    <t>Графа 5 &gt;= Графа 6 по строке 262</t>
  </si>
  <si>
    <t>Графа 5 &gt;= Графа 6 по строке 263</t>
  </si>
  <si>
    <t>Графа 5 &gt;= Графа 6 по строке 264</t>
  </si>
  <si>
    <t>Графа 5 &gt;= Графа 6 по строке 265</t>
  </si>
  <si>
    <t>Графа 5 &gt;= Графа 6 по строке 266</t>
  </si>
  <si>
    <t>Графа 5 &gt;= Графа 6 по строке 267</t>
  </si>
  <si>
    <t>Графа 5 &gt;= Графа 6 по строке 268</t>
  </si>
  <si>
    <t>Графа 5 &gt;= Графа 6 по строке 269</t>
  </si>
  <si>
    <t>Графа 5 &gt;= Графа 6 по строке 270</t>
  </si>
  <si>
    <t>Графа 5 &gt;= Графа 6 по строке 271</t>
  </si>
  <si>
    <t>Графа 5 &gt;= Графа 6 по строке 272</t>
  </si>
  <si>
    <t>Графа 5 &gt;= Графа 6 по строке 273</t>
  </si>
  <si>
    <t>Графа 5 &gt;= Графа 6 по строке 274</t>
  </si>
  <si>
    <t>Графа 5 &gt;= Графа 6 по строке 275</t>
  </si>
  <si>
    <t>Графа 5 &gt;= Графа 6 по строке 276</t>
  </si>
  <si>
    <t>Графа 5 &gt;= Графа 6 по строке 277</t>
  </si>
  <si>
    <t>Графа 5 &gt;= Графа 6 по строке 278</t>
  </si>
  <si>
    <t>Строка 214 = сумма строк 215+227+231+236+240+243 по графе 5</t>
  </si>
  <si>
    <t>Строка 214 = сумма строк 215+227+231+236+240+243 по графе 6</t>
  </si>
  <si>
    <t>Строка 214 = сумма строк 215+227+231+236+240+243 по графе 7</t>
  </si>
  <si>
    <t>Строка 214 = сумма строк 215+227+231+236+240+243 по графе 8</t>
  </si>
  <si>
    <t>Строка 214 = сумма строк 215+227+231+236+240+243 по графе 9</t>
  </si>
  <si>
    <t>Строка 214 = сумма строк 215+227+231+236+240+243 по графе 10</t>
  </si>
  <si>
    <t>Строка 214 = сумма строк 215+227+231+236+240+243 по графе 11</t>
  </si>
  <si>
    <t>Строка 215 = сумма строк 216-226 по графе 4</t>
  </si>
  <si>
    <t>Строка 215 = сумма строк 216-226 по графе 5</t>
  </si>
  <si>
    <t>Строка 215 = сумма строк 216-226 по графе 6</t>
  </si>
  <si>
    <t>Строка 215 = сумма строк 216-226 по графе 7</t>
  </si>
  <si>
    <t>Строка 215 = сумма строк 216-226 по графе 8</t>
  </si>
  <si>
    <t>Строка 215 = сумма строк 216-226 по графе 9</t>
  </si>
  <si>
    <t>Строка 215 = сумма строк 216-226 по графе 10</t>
  </si>
  <si>
    <t>Графа 5 &gt;= Графа 6 по строке 212</t>
  </si>
  <si>
    <t>Графа 5 &gt;= Графа 6 по строке 213</t>
  </si>
  <si>
    <t>Графа 5 &gt;= Графа 6 по строке 214</t>
  </si>
  <si>
    <t>Графа 5 &gt;= Графа 6 по строке 215</t>
  </si>
  <si>
    <t>Графа 5 &gt;= Графа 6 по строке 216</t>
  </si>
  <si>
    <t>Графа 5 &gt;= Графа 6 по строке 217</t>
  </si>
  <si>
    <t>Графа 5 &gt;= Графа 6 по строке 218</t>
  </si>
  <si>
    <t>Графа 5 &gt;= Графа 6 по строке 219</t>
  </si>
  <si>
    <t>Графа 5 &gt;= Графа 6 по строке 220</t>
  </si>
  <si>
    <t>Графа 5 &gt;= Графа 6 по строке 221</t>
  </si>
  <si>
    <t>Графа 5 &gt;= Графа 6 по строке 222</t>
  </si>
  <si>
    <t>Графа 5 &gt;= Графа 6 по строке 223</t>
  </si>
  <si>
    <t>Графа 5 &gt;= Графа 6 по строке 224</t>
  </si>
  <si>
    <t>Графа 5 &gt;= Графа 6 по строке 225</t>
  </si>
  <si>
    <t>Графа 5 &gt;= Графа 6 по строке 226</t>
  </si>
  <si>
    <t>Графа 5 &gt;= Графа 6 по строке 227</t>
  </si>
  <si>
    <t>Графа 5 &gt;= Графа 6 по строке 228</t>
  </si>
  <si>
    <t>Графа 5 &gt;= Графа 6 по строке 229</t>
  </si>
  <si>
    <t>Графа 6 &gt;= Графа 7 по строке 116</t>
  </si>
  <si>
    <t>Графа 6 &gt;= Графа 7 по строке 117</t>
  </si>
  <si>
    <t>Графа 6 &gt;= Графа 7 по строке 118</t>
  </si>
  <si>
    <t>Графа 6 &gt;= Графа 7 по строке 119</t>
  </si>
  <si>
    <t>Графа 6 &gt;= Графа 7 по строке 120</t>
  </si>
  <si>
    <t>Графа 6 &gt;= Графа 7 по строке 121</t>
  </si>
  <si>
    <t>Графа 6 &gt;= Графа 7 по строке 132</t>
  </si>
  <si>
    <t>Графа 6 &gt;= Графа 7 по строке 133</t>
  </si>
  <si>
    <t>Графа 6 &gt;= Графа 7 по строке 134</t>
  </si>
  <si>
    <t>Графа 6 &gt;= Графа 7 по строке 135</t>
  </si>
  <si>
    <t>Графа 6 &gt;= Графа 7 по строке 136</t>
  </si>
  <si>
    <t>Графа 6 &gt;= Графа 7 по строке 137</t>
  </si>
  <si>
    <t>Графа 6 &gt;= Графа 7 по строке 138</t>
  </si>
  <si>
    <t>Графа 5 &gt;= Графа 6 по строке 279</t>
  </si>
  <si>
    <t>Графа 5 &gt;= Графа 6 по строке 280</t>
  </si>
  <si>
    <t>Графа 5 &gt;= Графа 6 по строке 281</t>
  </si>
  <si>
    <t>Графа 5 &gt;= Графа 6 по строке 282</t>
  </si>
  <si>
    <t>Графа 5 &gt;= Графа 6 по строке 283</t>
  </si>
  <si>
    <t>Графа 5 &gt;= Графа 6 по строке 284</t>
  </si>
  <si>
    <t>Графа 5 &gt;= Графа 6 по строке 285</t>
  </si>
  <si>
    <t>Графа 5 &gt;= Графа 6 по строке 286</t>
  </si>
  <si>
    <t>Графа 5 &gt;= Графа 6 по строке 287</t>
  </si>
  <si>
    <t>Графа 5 &gt;= Графа 6 по строке 288</t>
  </si>
  <si>
    <t>Графа 5 &gt;= Графа 6 по строке 289</t>
  </si>
  <si>
    <t>Графа 5 &gt;= Графа 6 по строке 290</t>
  </si>
  <si>
    <t>Графа 5 &gt;= Графа 6 по строке 291</t>
  </si>
  <si>
    <t>Графа 5 &gt;= Графа 6 по строке 292</t>
  </si>
  <si>
    <t>Графа 5 &gt;= Графа 6 по строке 293</t>
  </si>
  <si>
    <t>Графа 5 &gt;= Графа 6 по строке 294</t>
  </si>
  <si>
    <t>Графа 5 &gt;= Графа 6 по строке 295</t>
  </si>
  <si>
    <t>Графа 5 &gt;= Графа 6 по строке 296</t>
  </si>
  <si>
    <t>Графа 5 &gt;= Графа 6 по строке 297</t>
  </si>
  <si>
    <t>Графа 5 &gt;= Графа 6 по строке 298</t>
  </si>
  <si>
    <t>Графа 5 &gt;= Графа 6 по строке 299</t>
  </si>
  <si>
    <t>Графа 5 &gt;= Графа 6 по строке 300</t>
  </si>
  <si>
    <t>Графа 5 &gt;= Графа 6 по строке 301</t>
  </si>
  <si>
    <t>Графа 5 &gt;= Графа 6 по строке 302</t>
  </si>
  <si>
    <t>Графа 5 &gt;= Графа 6 по строке 303</t>
  </si>
  <si>
    <t>Графа 5 &gt;= Графа 6 по строке 304</t>
  </si>
  <si>
    <t>Графа 5 &gt;= Графа 6 по строке 305</t>
  </si>
  <si>
    <t>Графа 5 &gt;= Графа 6 по строке 306</t>
  </si>
  <si>
    <t>Графа 5 &gt;= Графа 6 по строке 307</t>
  </si>
  <si>
    <t>Графа 5 &gt;= Графа 6 по строке 308</t>
  </si>
  <si>
    <t>Графа 5 &gt;= Графа 6 по строке 309</t>
  </si>
  <si>
    <t>Графа 5 &gt;= Графа 6 по строке 310</t>
  </si>
  <si>
    <t>Графа 5 &gt;= Графа 6 по строке 311</t>
  </si>
  <si>
    <t>Строка 251 = сумма строк 252-273 по графе 5</t>
  </si>
  <si>
    <t>Строка 251 = сумма строк 252-273 по графе 6</t>
  </si>
  <si>
    <t>Строка 251 = сумма строк 252-273 по графе 7</t>
  </si>
  <si>
    <t>Строка 251 = сумма строк 252-273 по графе 8</t>
  </si>
  <si>
    <t>Строка 251 = сумма строк 252-273 по графе 9</t>
  </si>
  <si>
    <t>Строка 251 = сумма строк 252-273 по графе 10</t>
  </si>
  <si>
    <t>Строка 251 = сумма строк 252-273 по графе 11</t>
  </si>
  <si>
    <t>Строка 274 = сумма строк 275-278 по графе 4</t>
  </si>
  <si>
    <t>Строка 274 = сумма строк 275-278 по графе 5</t>
  </si>
  <si>
    <t>Строка 274 = сумма строк 275-278 по графе 6</t>
  </si>
  <si>
    <t>Строка 274 = сумма строк 275-278 по графе 7</t>
  </si>
  <si>
    <t>Строка 274 = сумма строк 275-278 по графе 8</t>
  </si>
  <si>
    <t>Строка 274 = сумма строк 275-278 по графе 9</t>
  </si>
  <si>
    <t>Строка 274 = сумма строк 275-278 по графе 10</t>
  </si>
  <si>
    <t>Строка 274 = сумма строк 275-278 по графе 11</t>
  </si>
  <si>
    <t>Строка 279 = сумма строк 280+294+303 по графе 4</t>
  </si>
  <si>
    <t>Строка 279 = сумма строк 280+294+303 по графе 5</t>
  </si>
  <si>
    <t>Строка 279 = сумма строк 280+294+303 по графе 6</t>
  </si>
  <si>
    <t>Строка 279 = сумма строк 280+294+303 по графе 7</t>
  </si>
  <si>
    <t>Строка 279 = сумма строк 280+294+303 по графе 8</t>
  </si>
  <si>
    <t>Строка 279 = сумма строк 280+294+303 по графе 9</t>
  </si>
  <si>
    <t>Строка 279 = сумма строк 280+294+303 по графе 10</t>
  </si>
  <si>
    <t>Строка 279 = сумма строк 280+294+303 по графе 11</t>
  </si>
  <si>
    <t>Строка 280 = сумма строк 281-293 по графе 4</t>
  </si>
  <si>
    <t>Строка 280 = сумма строк 281-293 по графе 5</t>
  </si>
  <si>
    <t>Строка 280 = сумма строк 281-293 по графе 6</t>
  </si>
  <si>
    <t>Строка 280 = сумма строк 281-293 по графе 7</t>
  </si>
  <si>
    <t>Строка 280 = сумма строк 281-293 по графе 8</t>
  </si>
  <si>
    <t>Строка 280 = сумма строк 281-293 по графе 9</t>
  </si>
  <si>
    <t>Строка 280 = сумма строк 281-293 по графе 10</t>
  </si>
  <si>
    <t>Строка 280 = сумма строк 281-293 по графе 11</t>
  </si>
  <si>
    <t>Строка 294 = сумма строк 295-302 по графе 4</t>
  </si>
  <si>
    <t>Строка 294 = сумма строк 295-302 по графе 5</t>
  </si>
  <si>
    <t>Строка 294 = сумма строк 295-302 по графе 6</t>
  </si>
  <si>
    <t>Строка 294 = сумма строк 295-302 по графе 7</t>
  </si>
  <si>
    <t>Строка 294 = сумма строк 295-302 по графе 8</t>
  </si>
  <si>
    <t>Строка 294 = сумма строк 295-302 по графе 9</t>
  </si>
  <si>
    <t>Строка 294 = сумма строк 295-302 по графе 10</t>
  </si>
  <si>
    <t>Строка 294 = сумма строк 295-302 по графе 11</t>
  </si>
  <si>
    <t>Строка 303 = сумма строк 304-308 по графе 4</t>
  </si>
  <si>
    <t>Строка 303 = сумма строк 304-308 по графе 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</si>
</sst>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00"/>
    <numFmt numFmtId="171" formatCode="0000000"/>
    <numFmt numFmtId="172" formatCode="[$-FC19]dd\ mmmm\ yyyy\ \г\.;@"/>
    <numFmt numFmtId="173" formatCode="00000000"/>
    <numFmt numFmtId="174" formatCode="#,##0.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wrapText="1"/>
      <protection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24" borderId="10" xfId="0" applyFont="1" applyFill="1" applyBorder="1" applyAlignment="1" applyProtection="1">
      <alignment wrapText="1"/>
      <protection/>
    </xf>
    <xf numFmtId="170" fontId="2" fillId="24" borderId="10" xfId="0" applyNumberFormat="1" applyFont="1" applyFill="1" applyBorder="1" applyAlignment="1" applyProtection="1">
      <alignment horizontal="center" wrapText="1"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24" borderId="10" xfId="0" applyFont="1" applyFill="1" applyBorder="1" applyAlignment="1" applyProtection="1">
      <alignment wrapText="1"/>
      <protection/>
    </xf>
    <xf numFmtId="0" fontId="2" fillId="24" borderId="1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9" fillId="0" borderId="0" xfId="0" applyFont="1" applyAlignment="1" applyProtection="1">
      <alignment vertical="center" wrapText="1"/>
      <protection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49" fontId="9" fillId="24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49" fontId="9" fillId="24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top" wrapText="1"/>
    </xf>
    <xf numFmtId="3" fontId="2" fillId="20" borderId="10" xfId="0" applyNumberFormat="1" applyFont="1" applyFill="1" applyBorder="1" applyAlignment="1" applyProtection="1">
      <alignment horizontal="right" wrapText="1"/>
      <protection locked="0"/>
    </xf>
    <xf numFmtId="0" fontId="10" fillId="25" borderId="0" xfId="0" applyFont="1" applyFill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4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9" fillId="4" borderId="0" xfId="0" applyFont="1" applyFill="1" applyAlignment="1">
      <alignment/>
    </xf>
    <xf numFmtId="1" fontId="9" fillId="17" borderId="0" xfId="0" applyNumberFormat="1" applyFont="1" applyFill="1" applyAlignment="1">
      <alignment/>
    </xf>
    <xf numFmtId="0" fontId="9" fillId="17" borderId="0" xfId="0" applyFont="1" applyFill="1" applyAlignment="1">
      <alignment/>
    </xf>
    <xf numFmtId="0" fontId="9" fillId="17" borderId="0" xfId="0" applyFont="1" applyFill="1" applyAlignment="1" applyProtection="1">
      <alignment/>
      <protection hidden="1"/>
    </xf>
    <xf numFmtId="49" fontId="9" fillId="0" borderId="0" xfId="0" applyNumberFormat="1" applyFont="1" applyAlignment="1" applyProtection="1">
      <alignment wrapText="1"/>
      <protection/>
    </xf>
    <xf numFmtId="1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hidden="1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20" borderId="14" xfId="0" applyFont="1" applyFill="1" applyBorder="1" applyAlignment="1" applyProtection="1">
      <alignment horizontal="left" vertical="center"/>
      <protection locked="0"/>
    </xf>
    <xf numFmtId="0" fontId="2" fillId="20" borderId="15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20" borderId="22" xfId="0" applyNumberFormat="1" applyFont="1" applyFill="1" applyBorder="1" applyAlignment="1" applyProtection="1">
      <alignment horizontal="center" vertical="center"/>
      <protection locked="0"/>
    </xf>
    <xf numFmtId="49" fontId="2" fillId="20" borderId="23" xfId="0" applyNumberFormat="1" applyFont="1" applyFill="1" applyBorder="1" applyAlignment="1" applyProtection="1">
      <alignment horizontal="center" vertical="center"/>
      <protection locked="0"/>
    </xf>
    <xf numFmtId="49" fontId="2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20" borderId="25" xfId="0" applyFont="1" applyFill="1" applyBorder="1" applyAlignment="1" applyProtection="1">
      <alignment horizontal="left" vertical="center"/>
      <protection locked="0"/>
    </xf>
    <xf numFmtId="0" fontId="2" fillId="2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73" fontId="2" fillId="20" borderId="22" xfId="0" applyNumberFormat="1" applyFont="1" applyFill="1" applyBorder="1" applyAlignment="1" applyProtection="1">
      <alignment horizontal="center" vertical="center"/>
      <protection locked="0"/>
    </xf>
    <xf numFmtId="173" fontId="2" fillId="20" borderId="23" xfId="0" applyNumberFormat="1" applyFont="1" applyFill="1" applyBorder="1" applyAlignment="1" applyProtection="1">
      <alignment horizontal="center" vertical="center"/>
      <protection locked="0"/>
    </xf>
    <xf numFmtId="173" fontId="2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20" borderId="12" xfId="0" applyFont="1" applyFill="1" applyBorder="1" applyAlignment="1" applyProtection="1">
      <alignment wrapText="1"/>
      <protection locked="0"/>
    </xf>
    <xf numFmtId="169" fontId="4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E34"/>
  <sheetViews>
    <sheetView showGridLines="0" zoomScalePageLayoutView="0" workbookViewId="0" topLeftCell="A36">
      <selection activeCell="AO19" sqref="AO19:AQ19"/>
    </sheetView>
  </sheetViews>
  <sheetFormatPr defaultColWidth="9.00390625" defaultRowHeight="12.75"/>
  <cols>
    <col min="1" max="83" width="1.75390625" style="1" customWidth="1"/>
    <col min="84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0.5" customHeight="1" hidden="1"/>
    <row r="10" ht="9.75" customHeight="1" hidden="1"/>
    <row r="11" ht="10.5" customHeight="1" hidden="1" thickBot="1"/>
    <row r="12" spans="1:82" ht="19.5" customHeight="1" thickBot="1">
      <c r="A12" s="21"/>
      <c r="B12" s="21"/>
      <c r="C12" s="21"/>
      <c r="D12" s="21"/>
      <c r="E12" s="21"/>
      <c r="F12" s="21"/>
      <c r="G12" s="22"/>
      <c r="H12" s="56" t="s">
        <v>964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8"/>
      <c r="BY12" s="22"/>
      <c r="BZ12" s="22"/>
      <c r="CA12" s="21"/>
      <c r="CB12" s="21"/>
      <c r="CC12" s="21"/>
      <c r="CD12" s="21"/>
    </row>
    <row r="13" ht="15" customHeight="1" thickBot="1"/>
    <row r="14" spans="5:79" ht="54.75" customHeight="1" thickBot="1">
      <c r="E14" s="104" t="s">
        <v>1329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8"/>
    </row>
    <row r="15" ht="12" customHeight="1" thickBot="1"/>
    <row r="16" spans="10:74" ht="15" customHeight="1" thickBot="1">
      <c r="J16" s="56" t="s">
        <v>1711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8"/>
    </row>
    <row r="17" ht="12" customHeight="1" thickBot="1"/>
    <row r="18" spans="10:74" ht="30" customHeight="1">
      <c r="J18" s="105" t="s">
        <v>973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7"/>
    </row>
    <row r="19" spans="9:74" ht="15" customHeight="1" thickBot="1">
      <c r="I19" s="21"/>
      <c r="J19" s="84" t="s">
        <v>1330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6">
        <v>2014</v>
      </c>
      <c r="AP19" s="86"/>
      <c r="AQ19" s="86"/>
      <c r="AR19" s="87" t="s">
        <v>924</v>
      </c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8"/>
    </row>
    <row r="20" ht="12" customHeight="1" thickBot="1"/>
    <row r="21" spans="1:82" ht="15" thickBot="1">
      <c r="A21" s="56" t="s">
        <v>1712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8"/>
      <c r="BA21" s="56" t="s">
        <v>1713</v>
      </c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8"/>
      <c r="BN21" s="23"/>
      <c r="BO21" s="21"/>
      <c r="BQ21" s="68" t="s">
        <v>1261</v>
      </c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70"/>
    </row>
    <row r="22" spans="1:83" ht="39.75" customHeight="1">
      <c r="A22" s="89" t="s">
        <v>637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92" t="s">
        <v>638</v>
      </c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4"/>
      <c r="BN22" s="24"/>
      <c r="BO22" s="24"/>
      <c r="BP22" s="67" t="s">
        <v>643</v>
      </c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</row>
    <row r="23" spans="1:83" ht="25.5" customHeight="1">
      <c r="A23" s="95" t="s">
        <v>639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7"/>
      <c r="BA23" s="98" t="s">
        <v>638</v>
      </c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N23" s="24"/>
      <c r="BO23" s="24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</row>
    <row r="24" spans="1:83" ht="39.75" customHeight="1">
      <c r="A24" s="95" t="s">
        <v>640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7"/>
      <c r="BA24" s="98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100"/>
      <c r="BN24" s="24"/>
      <c r="BO24" s="24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</row>
    <row r="25" spans="1:83" ht="15">
      <c r="A25" s="95" t="s">
        <v>1628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7"/>
      <c r="BA25" s="98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100"/>
      <c r="BN25" s="24"/>
      <c r="BO25" s="24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</row>
    <row r="26" spans="1:83" ht="30" customHeight="1" thickBot="1">
      <c r="A26" s="95" t="s">
        <v>641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7"/>
      <c r="BA26" s="98" t="s">
        <v>642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100"/>
      <c r="BN26" s="24"/>
      <c r="BO26" s="24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</row>
    <row r="27" spans="1:83" ht="12.75" customHeight="1" thickBot="1">
      <c r="A27" s="59" t="s">
        <v>1628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1"/>
      <c r="BA27" s="101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3"/>
      <c r="BN27" s="24"/>
      <c r="BO27" s="24"/>
      <c r="BP27" s="25"/>
      <c r="BQ27" s="25"/>
      <c r="BR27" s="56" t="s">
        <v>1260</v>
      </c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8"/>
      <c r="CD27" s="25"/>
      <c r="CE27" s="25"/>
    </row>
    <row r="28" spans="22:83" ht="15" customHeight="1"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</row>
    <row r="29" spans="1:83" ht="15" customHeight="1">
      <c r="A29" s="71" t="s">
        <v>920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 t="s">
        <v>787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4"/>
    </row>
    <row r="30" spans="1:83" ht="15" customHeight="1" thickBot="1">
      <c r="A30" s="75" t="s">
        <v>921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53" t="s">
        <v>788</v>
      </c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4"/>
    </row>
    <row r="31" spans="1:83" ht="15" customHeight="1" thickBot="1">
      <c r="A31" s="62" t="s">
        <v>974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8" t="s">
        <v>1259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3" ht="30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83" t="s">
        <v>1262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</row>
    <row r="33" spans="1:83" ht="15" customHeight="1" thickBot="1">
      <c r="A33" s="52">
        <v>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>
        <v>2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>
        <v>3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>
        <v>4</v>
      </c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>
        <v>5</v>
      </c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</row>
    <row r="34" spans="1:83" ht="15" customHeight="1" thickBot="1">
      <c r="A34" s="77" t="s">
        <v>1341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  <c r="R34" s="80">
        <v>2507424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  <c r="AI34" s="64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6"/>
      <c r="AZ34" s="64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6"/>
      <c r="BP34" s="64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6"/>
    </row>
  </sheetData>
  <sheetProtection password="E8A3" sheet="1" selectLockedCells="1"/>
  <mergeCells count="44">
    <mergeCell ref="H12:BX12"/>
    <mergeCell ref="E14:CA14"/>
    <mergeCell ref="J16:BV16"/>
    <mergeCell ref="J18:BV18"/>
    <mergeCell ref="BA22:BM22"/>
    <mergeCell ref="A26:AZ26"/>
    <mergeCell ref="BA25:BM25"/>
    <mergeCell ref="BA27:BM27"/>
    <mergeCell ref="A25:AZ25"/>
    <mergeCell ref="A23:AZ23"/>
    <mergeCell ref="A24:AZ24"/>
    <mergeCell ref="BA23:BM23"/>
    <mergeCell ref="BA24:BM24"/>
    <mergeCell ref="BA26:BM26"/>
    <mergeCell ref="AI34:AY34"/>
    <mergeCell ref="AZ34:BO34"/>
    <mergeCell ref="J19:AN19"/>
    <mergeCell ref="AO19:AQ19"/>
    <mergeCell ref="AR19:BV19"/>
    <mergeCell ref="A22:AZ22"/>
    <mergeCell ref="A21:AZ21"/>
    <mergeCell ref="BA21:BM21"/>
    <mergeCell ref="BQ21:CD21"/>
    <mergeCell ref="A33:Q33"/>
    <mergeCell ref="BP34:CE34"/>
    <mergeCell ref="BP22:CE26"/>
    <mergeCell ref="R31:CE31"/>
    <mergeCell ref="BP32:CE32"/>
    <mergeCell ref="A29:W29"/>
    <mergeCell ref="X29:CE29"/>
    <mergeCell ref="A30:W30"/>
    <mergeCell ref="A34:Q34"/>
    <mergeCell ref="R34:AH34"/>
    <mergeCell ref="R32:AH32"/>
    <mergeCell ref="X30:CE30"/>
    <mergeCell ref="AI32:AY32"/>
    <mergeCell ref="AZ32:BO32"/>
    <mergeCell ref="BR27:CC27"/>
    <mergeCell ref="A27:AZ27"/>
    <mergeCell ref="A31:Q32"/>
    <mergeCell ref="BP33:CE33"/>
    <mergeCell ref="R33:AH33"/>
    <mergeCell ref="AI33:AY33"/>
    <mergeCell ref="AZ33:BO33"/>
  </mergeCells>
  <dataValidations count="2">
    <dataValidation type="whole" allowBlank="1" showInputMessage="1" showErrorMessage="1" errorTitle="Ошибка ввода" error="Некорректный ввод" sqref="R34:AH34">
      <formula1>0</formula1>
      <formula2>99999999</formula2>
    </dataValidation>
    <dataValidation type="list" allowBlank="1" showInputMessage="1" showErrorMessage="1" sqref="AO19:AQ19">
      <formula1>"2010,2011,2012,2013,2014,2015"</formula1>
    </dataValidation>
  </dataValidations>
  <printOptions horizontalCentered="1"/>
  <pageMargins left="0.7874015748031497" right="0.3937007874015748" top="0.5905511811023623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417"/>
  <sheetViews>
    <sheetView showGridLines="0" tabSelected="1" zoomScaleSheetLayoutView="100" zoomScalePageLayoutView="0" workbookViewId="0" topLeftCell="A19">
      <selection activeCell="T36" sqref="T36"/>
    </sheetView>
  </sheetViews>
  <sheetFormatPr defaultColWidth="9.00390625" defaultRowHeight="12.75"/>
  <cols>
    <col min="1" max="1" width="45.75390625" style="10" customWidth="1"/>
    <col min="2" max="3" width="9.125" style="15" hidden="1" customWidth="1"/>
    <col min="4" max="13" width="5.875" style="15" hidden="1" customWidth="1"/>
    <col min="14" max="14" width="31.625" style="27" customWidth="1"/>
    <col min="15" max="15" width="6.125" style="15" customWidth="1"/>
    <col min="16" max="24" width="10.75390625" style="15" customWidth="1"/>
    <col min="25" max="16384" width="9.125" style="1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19.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ht="12.75">
      <c r="A17" s="115" t="s">
        <v>1258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25.5" customHeight="1">
      <c r="A18" s="116" t="s">
        <v>1523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1" t="s">
        <v>413</v>
      </c>
      <c r="O18" s="116" t="s">
        <v>1054</v>
      </c>
      <c r="P18" s="112" t="s">
        <v>971</v>
      </c>
      <c r="Q18" s="112"/>
      <c r="R18" s="112"/>
      <c r="S18" s="112"/>
      <c r="T18" s="112"/>
      <c r="U18" s="117" t="s">
        <v>972</v>
      </c>
      <c r="V18" s="118"/>
      <c r="W18" s="119"/>
      <c r="X18" s="112" t="s">
        <v>993</v>
      </c>
    </row>
    <row r="19" spans="1:24" ht="63.75" customHeight="1">
      <c r="A19" s="116"/>
      <c r="B19" s="3">
        <v>11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121"/>
      <c r="O19" s="120"/>
      <c r="P19" s="14" t="s">
        <v>987</v>
      </c>
      <c r="Q19" s="14" t="s">
        <v>988</v>
      </c>
      <c r="R19" s="51" t="s">
        <v>1629</v>
      </c>
      <c r="S19" s="14" t="s">
        <v>970</v>
      </c>
      <c r="T19" s="14" t="s">
        <v>989</v>
      </c>
      <c r="U19" s="14" t="s">
        <v>990</v>
      </c>
      <c r="V19" s="14" t="s">
        <v>991</v>
      </c>
      <c r="W19" s="14" t="s">
        <v>992</v>
      </c>
      <c r="X19" s="113"/>
    </row>
    <row r="20" spans="1:24" ht="12.75">
      <c r="A20" s="2">
        <v>1</v>
      </c>
      <c r="B20" s="2"/>
      <c r="C20" s="19"/>
      <c r="D20" s="2"/>
      <c r="E20" s="2"/>
      <c r="F20" s="2"/>
      <c r="G20" s="2"/>
      <c r="H20" s="2"/>
      <c r="I20" s="2"/>
      <c r="J20" s="2"/>
      <c r="K20" s="2"/>
      <c r="L20" s="2"/>
      <c r="M20" s="2"/>
      <c r="N20" s="28">
        <v>2</v>
      </c>
      <c r="O20" s="2">
        <v>3</v>
      </c>
      <c r="P20" s="13">
        <v>4</v>
      </c>
      <c r="Q20" s="13">
        <v>5</v>
      </c>
      <c r="R20" s="13">
        <v>6</v>
      </c>
      <c r="S20" s="20">
        <v>7</v>
      </c>
      <c r="T20" s="20">
        <v>8</v>
      </c>
      <c r="U20" s="20">
        <v>9</v>
      </c>
      <c r="V20" s="20">
        <v>10</v>
      </c>
      <c r="W20" s="20">
        <v>11</v>
      </c>
      <c r="X20" s="20">
        <v>12</v>
      </c>
    </row>
    <row r="21" spans="1:24" ht="25.5">
      <c r="A21" s="7" t="s">
        <v>967</v>
      </c>
      <c r="B21" s="5"/>
      <c r="C21" s="16"/>
      <c r="D21" s="2"/>
      <c r="E21" s="2"/>
      <c r="F21" s="2"/>
      <c r="G21" s="2"/>
      <c r="H21" s="2"/>
      <c r="I21" s="2"/>
      <c r="J21" s="2"/>
      <c r="K21" s="2"/>
      <c r="L21" s="2"/>
      <c r="M21" s="2"/>
      <c r="N21" s="29"/>
      <c r="O21" s="6">
        <v>1</v>
      </c>
      <c r="P21" s="35"/>
      <c r="Q21" s="35">
        <v>115</v>
      </c>
      <c r="R21" s="35">
        <v>115</v>
      </c>
      <c r="S21" s="35">
        <v>46</v>
      </c>
      <c r="T21" s="35">
        <v>170</v>
      </c>
      <c r="U21" s="35">
        <v>0</v>
      </c>
      <c r="V21" s="35">
        <v>0</v>
      </c>
      <c r="W21" s="35">
        <v>0</v>
      </c>
      <c r="X21" s="35">
        <v>19</v>
      </c>
    </row>
    <row r="22" spans="1:24" ht="38.25">
      <c r="A22" s="4" t="s">
        <v>274</v>
      </c>
      <c r="B22" s="5"/>
      <c r="C22" s="16"/>
      <c r="D22" s="2"/>
      <c r="E22" s="2"/>
      <c r="F22" s="2"/>
      <c r="G22" s="2"/>
      <c r="H22" s="2"/>
      <c r="I22" s="2"/>
      <c r="J22" s="2"/>
      <c r="K22" s="2"/>
      <c r="L22" s="2"/>
      <c r="M22" s="2"/>
      <c r="N22" s="29"/>
      <c r="O22" s="6">
        <v>2</v>
      </c>
      <c r="P22" s="35"/>
      <c r="Q22" s="35">
        <v>25</v>
      </c>
      <c r="R22" s="35">
        <v>25</v>
      </c>
      <c r="S22" s="35">
        <v>19</v>
      </c>
      <c r="T22" s="35">
        <v>63</v>
      </c>
      <c r="U22" s="35">
        <v>0</v>
      </c>
      <c r="V22" s="35">
        <v>0</v>
      </c>
      <c r="W22" s="35">
        <v>0</v>
      </c>
      <c r="X22" s="35">
        <v>9</v>
      </c>
    </row>
    <row r="23" spans="1:24" ht="25.5">
      <c r="A23" s="4" t="s">
        <v>414</v>
      </c>
      <c r="B23" s="5"/>
      <c r="C23" s="16"/>
      <c r="D23" s="2"/>
      <c r="E23" s="2"/>
      <c r="F23" s="2"/>
      <c r="G23" s="2"/>
      <c r="H23" s="2"/>
      <c r="I23" s="2"/>
      <c r="J23" s="2"/>
      <c r="K23" s="2"/>
      <c r="L23" s="2"/>
      <c r="M23" s="2"/>
      <c r="N23" s="29" t="s">
        <v>415</v>
      </c>
      <c r="O23" s="6">
        <v>3</v>
      </c>
      <c r="P23" s="35"/>
      <c r="Q23" s="35"/>
      <c r="R23" s="35"/>
      <c r="S23" s="35"/>
      <c r="T23" s="35">
        <v>0</v>
      </c>
      <c r="U23" s="35">
        <v>0</v>
      </c>
      <c r="V23" s="35">
        <v>0</v>
      </c>
      <c r="W23" s="35">
        <v>0</v>
      </c>
      <c r="X23" s="35"/>
    </row>
    <row r="24" spans="1:24" ht="12.75">
      <c r="A24" s="4" t="s">
        <v>1524</v>
      </c>
      <c r="B24" s="5"/>
      <c r="C24" s="16"/>
      <c r="D24" s="2"/>
      <c r="E24" s="2"/>
      <c r="F24" s="2"/>
      <c r="G24" s="2"/>
      <c r="H24" s="2"/>
      <c r="I24" s="2"/>
      <c r="J24" s="2"/>
      <c r="K24" s="2"/>
      <c r="L24" s="2"/>
      <c r="M24" s="2"/>
      <c r="N24" s="29" t="s">
        <v>416</v>
      </c>
      <c r="O24" s="6">
        <v>4</v>
      </c>
      <c r="P24" s="35"/>
      <c r="Q24" s="35"/>
      <c r="R24" s="35"/>
      <c r="S24" s="35"/>
      <c r="T24" s="35">
        <v>0</v>
      </c>
      <c r="U24" s="35">
        <v>0</v>
      </c>
      <c r="V24" s="35">
        <v>0</v>
      </c>
      <c r="W24" s="35">
        <v>0</v>
      </c>
      <c r="X24" s="35"/>
    </row>
    <row r="25" spans="1:24" ht="24">
      <c r="A25" s="4" t="s">
        <v>1525</v>
      </c>
      <c r="B25" s="5"/>
      <c r="C25" s="16"/>
      <c r="D25" s="2"/>
      <c r="E25" s="2"/>
      <c r="F25" s="2"/>
      <c r="G25" s="2"/>
      <c r="H25" s="2"/>
      <c r="I25" s="2"/>
      <c r="J25" s="2"/>
      <c r="K25" s="2"/>
      <c r="L25" s="2"/>
      <c r="M25" s="2"/>
      <c r="N25" s="29" t="s">
        <v>417</v>
      </c>
      <c r="O25" s="6">
        <v>5</v>
      </c>
      <c r="P25" s="35"/>
      <c r="Q25" s="35"/>
      <c r="R25" s="35"/>
      <c r="S25" s="35"/>
      <c r="T25" s="35">
        <v>0</v>
      </c>
      <c r="U25" s="35">
        <v>0</v>
      </c>
      <c r="V25" s="35">
        <v>0</v>
      </c>
      <c r="W25" s="35">
        <v>0</v>
      </c>
      <c r="X25" s="35"/>
    </row>
    <row r="26" spans="1:24" ht="12.75">
      <c r="A26" s="4" t="s">
        <v>1526</v>
      </c>
      <c r="B26" s="5"/>
      <c r="C26" s="16"/>
      <c r="D26" s="2"/>
      <c r="E26" s="2"/>
      <c r="F26" s="2"/>
      <c r="G26" s="2"/>
      <c r="H26" s="2"/>
      <c r="I26" s="2"/>
      <c r="J26" s="2"/>
      <c r="K26" s="2"/>
      <c r="L26" s="2"/>
      <c r="M26" s="2"/>
      <c r="N26" s="29">
        <v>13302</v>
      </c>
      <c r="O26" s="6">
        <v>6</v>
      </c>
      <c r="P26" s="35"/>
      <c r="Q26" s="35"/>
      <c r="R26" s="35"/>
      <c r="S26" s="35"/>
      <c r="T26" s="35">
        <v>0</v>
      </c>
      <c r="U26" s="35">
        <v>0</v>
      </c>
      <c r="V26" s="35">
        <v>0</v>
      </c>
      <c r="W26" s="35">
        <v>0</v>
      </c>
      <c r="X26" s="35"/>
    </row>
    <row r="27" spans="1:24" ht="24">
      <c r="A27" s="4" t="s">
        <v>1527</v>
      </c>
      <c r="B27" s="5"/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9" t="s">
        <v>418</v>
      </c>
      <c r="O27" s="6">
        <v>7</v>
      </c>
      <c r="P27" s="35"/>
      <c r="Q27" s="35"/>
      <c r="R27" s="35"/>
      <c r="S27" s="35"/>
      <c r="T27" s="35">
        <v>0</v>
      </c>
      <c r="U27" s="35">
        <v>0</v>
      </c>
      <c r="V27" s="35">
        <v>0</v>
      </c>
      <c r="W27" s="35">
        <v>0</v>
      </c>
      <c r="X27" s="35"/>
    </row>
    <row r="28" spans="1:24" ht="12.75">
      <c r="A28" s="4" t="s">
        <v>1528</v>
      </c>
      <c r="B28" s="5"/>
      <c r="C28" s="16"/>
      <c r="D28" s="2"/>
      <c r="E28" s="2"/>
      <c r="F28" s="2"/>
      <c r="G28" s="2"/>
      <c r="H28" s="2"/>
      <c r="I28" s="2"/>
      <c r="J28" s="2"/>
      <c r="K28" s="2"/>
      <c r="L28" s="2"/>
      <c r="M28" s="2"/>
      <c r="N28" s="29">
        <v>13790</v>
      </c>
      <c r="O28" s="6">
        <v>8</v>
      </c>
      <c r="P28" s="35"/>
      <c r="Q28" s="35"/>
      <c r="R28" s="35"/>
      <c r="S28" s="35"/>
      <c r="T28" s="35">
        <v>0</v>
      </c>
      <c r="U28" s="35">
        <v>0</v>
      </c>
      <c r="V28" s="35">
        <v>0</v>
      </c>
      <c r="W28" s="35">
        <v>0</v>
      </c>
      <c r="X28" s="35"/>
    </row>
    <row r="29" spans="1:24" ht="12.75">
      <c r="A29" s="4" t="s">
        <v>1529</v>
      </c>
      <c r="B29" s="5"/>
      <c r="C29" s="16"/>
      <c r="D29" s="2"/>
      <c r="E29" s="2"/>
      <c r="F29" s="2"/>
      <c r="G29" s="2"/>
      <c r="H29" s="2"/>
      <c r="I29" s="2"/>
      <c r="J29" s="2"/>
      <c r="K29" s="2"/>
      <c r="L29" s="2"/>
      <c r="M29" s="2"/>
      <c r="N29" s="29">
        <v>14341</v>
      </c>
      <c r="O29" s="6">
        <v>9</v>
      </c>
      <c r="P29" s="35"/>
      <c r="Q29" s="35"/>
      <c r="R29" s="35"/>
      <c r="S29" s="35"/>
      <c r="T29" s="35">
        <v>0</v>
      </c>
      <c r="U29" s="35">
        <v>0</v>
      </c>
      <c r="V29" s="35">
        <v>0</v>
      </c>
      <c r="W29" s="35">
        <v>0</v>
      </c>
      <c r="X29" s="35"/>
    </row>
    <row r="30" spans="1:24" ht="12.75">
      <c r="A30" s="4" t="s">
        <v>1530</v>
      </c>
      <c r="B30" s="5"/>
      <c r="C30" s="16"/>
      <c r="D30" s="2"/>
      <c r="E30" s="2"/>
      <c r="F30" s="2"/>
      <c r="G30" s="2"/>
      <c r="H30" s="2"/>
      <c r="I30" s="2"/>
      <c r="J30" s="2"/>
      <c r="K30" s="2"/>
      <c r="L30" s="2"/>
      <c r="M30" s="2"/>
      <c r="N30" s="29">
        <v>15594</v>
      </c>
      <c r="O30" s="3">
        <v>10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/>
    </row>
    <row r="31" spans="1:24" ht="12.75">
      <c r="A31" s="4" t="s">
        <v>1531</v>
      </c>
      <c r="B31" s="5"/>
      <c r="C31" s="16"/>
      <c r="D31" s="2"/>
      <c r="E31" s="2"/>
      <c r="F31" s="2"/>
      <c r="G31" s="2"/>
      <c r="H31" s="2"/>
      <c r="I31" s="2"/>
      <c r="J31" s="2"/>
      <c r="K31" s="2"/>
      <c r="L31" s="2"/>
      <c r="M31" s="2"/>
      <c r="N31" s="29">
        <v>16199</v>
      </c>
      <c r="O31" s="3">
        <v>11</v>
      </c>
      <c r="P31" s="35"/>
      <c r="Q31" s="35"/>
      <c r="R31" s="35"/>
      <c r="S31" s="35"/>
      <c r="T31" s="35"/>
      <c r="U31" s="35">
        <v>0</v>
      </c>
      <c r="V31" s="35">
        <v>0</v>
      </c>
      <c r="W31" s="35">
        <v>0</v>
      </c>
      <c r="X31" s="35">
        <v>9</v>
      </c>
    </row>
    <row r="32" spans="1:24" ht="12.75">
      <c r="A32" s="4" t="s">
        <v>1532</v>
      </c>
      <c r="B32" s="5"/>
      <c r="C32" s="16"/>
      <c r="D32" s="2"/>
      <c r="E32" s="2"/>
      <c r="F32" s="2"/>
      <c r="G32" s="2"/>
      <c r="H32" s="2"/>
      <c r="I32" s="2"/>
      <c r="J32" s="2"/>
      <c r="K32" s="2"/>
      <c r="L32" s="2"/>
      <c r="M32" s="2"/>
      <c r="N32" s="29" t="s">
        <v>419</v>
      </c>
      <c r="O32" s="3">
        <v>12</v>
      </c>
      <c r="P32" s="35"/>
      <c r="Q32" s="35"/>
      <c r="R32" s="35"/>
      <c r="S32" s="35"/>
      <c r="T32" s="35">
        <v>0</v>
      </c>
      <c r="U32" s="35">
        <v>0</v>
      </c>
      <c r="V32" s="35">
        <v>0</v>
      </c>
      <c r="W32" s="35">
        <v>0</v>
      </c>
      <c r="X32" s="35"/>
    </row>
    <row r="33" spans="1:24" ht="12.75">
      <c r="A33" s="4" t="s">
        <v>1533</v>
      </c>
      <c r="B33" s="5"/>
      <c r="C33" s="16"/>
      <c r="D33" s="2"/>
      <c r="E33" s="2"/>
      <c r="F33" s="2"/>
      <c r="G33" s="2"/>
      <c r="H33" s="2"/>
      <c r="I33" s="2"/>
      <c r="J33" s="2"/>
      <c r="K33" s="2"/>
      <c r="L33" s="2"/>
      <c r="M33" s="2"/>
      <c r="N33" s="29" t="s">
        <v>420</v>
      </c>
      <c r="O33" s="3">
        <v>13</v>
      </c>
      <c r="P33" s="35"/>
      <c r="Q33" s="35"/>
      <c r="R33" s="35"/>
      <c r="S33" s="35"/>
      <c r="T33" s="35">
        <v>0</v>
      </c>
      <c r="U33" s="35">
        <v>0</v>
      </c>
      <c r="V33" s="35">
        <v>0</v>
      </c>
      <c r="W33" s="35">
        <v>0</v>
      </c>
      <c r="X33" s="35"/>
    </row>
    <row r="34" spans="1:24" ht="25.5">
      <c r="A34" s="4" t="s">
        <v>1534</v>
      </c>
      <c r="B34" s="5"/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9">
        <v>19861</v>
      </c>
      <c r="O34" s="3">
        <v>14</v>
      </c>
      <c r="P34" s="35"/>
      <c r="Q34" s="35">
        <v>25</v>
      </c>
      <c r="R34" s="35">
        <v>25</v>
      </c>
      <c r="S34" s="35">
        <v>19</v>
      </c>
      <c r="T34" s="35">
        <v>63</v>
      </c>
      <c r="U34" s="35">
        <v>0</v>
      </c>
      <c r="V34" s="35">
        <v>0</v>
      </c>
      <c r="W34" s="35">
        <v>0</v>
      </c>
      <c r="X34" s="35"/>
    </row>
    <row r="35" spans="1:24" ht="12.75">
      <c r="A35" s="4" t="s">
        <v>1535</v>
      </c>
      <c r="B35" s="5"/>
      <c r="C35" s="16"/>
      <c r="D35" s="2"/>
      <c r="E35" s="2"/>
      <c r="F35" s="2"/>
      <c r="G35" s="2"/>
      <c r="H35" s="2"/>
      <c r="I35" s="2"/>
      <c r="J35" s="2"/>
      <c r="K35" s="2"/>
      <c r="L35" s="2"/>
      <c r="M35" s="2"/>
      <c r="N35" s="29"/>
      <c r="O35" s="3">
        <v>15</v>
      </c>
      <c r="P35" s="35"/>
      <c r="Q35" s="35"/>
      <c r="R35" s="35"/>
      <c r="S35" s="35"/>
      <c r="T35" s="35">
        <v>0</v>
      </c>
      <c r="U35" s="35">
        <v>0</v>
      </c>
      <c r="V35" s="35">
        <v>0</v>
      </c>
      <c r="W35" s="35">
        <v>0</v>
      </c>
      <c r="X35" s="35"/>
    </row>
    <row r="36" spans="1:24" ht="51">
      <c r="A36" s="7" t="s">
        <v>372</v>
      </c>
      <c r="B36" s="8"/>
      <c r="C36" s="16"/>
      <c r="D36" s="2"/>
      <c r="E36" s="2"/>
      <c r="F36" s="2"/>
      <c r="G36" s="2"/>
      <c r="H36" s="2"/>
      <c r="I36" s="2"/>
      <c r="J36" s="2"/>
      <c r="K36" s="2"/>
      <c r="L36" s="2"/>
      <c r="M36" s="2"/>
      <c r="N36" s="29"/>
      <c r="O36" s="3">
        <v>16</v>
      </c>
      <c r="P36" s="35"/>
      <c r="Q36" s="35">
        <v>42</v>
      </c>
      <c r="R36" s="35">
        <v>42</v>
      </c>
      <c r="S36" s="35">
        <v>11</v>
      </c>
      <c r="T36" s="35">
        <v>11</v>
      </c>
      <c r="U36" s="35">
        <v>0</v>
      </c>
      <c r="V36" s="35">
        <v>0</v>
      </c>
      <c r="W36" s="35">
        <v>0</v>
      </c>
      <c r="X36" s="35">
        <v>10</v>
      </c>
    </row>
    <row r="37" spans="1:24" ht="38.25">
      <c r="A37" s="4" t="s">
        <v>421</v>
      </c>
      <c r="B37" s="5"/>
      <c r="C37" s="16"/>
      <c r="D37" s="2"/>
      <c r="E37" s="2"/>
      <c r="F37" s="2"/>
      <c r="G37" s="2"/>
      <c r="H37" s="2"/>
      <c r="I37" s="2"/>
      <c r="J37" s="2"/>
      <c r="K37" s="2"/>
      <c r="L37" s="2"/>
      <c r="M37" s="2"/>
      <c r="N37" s="29"/>
      <c r="O37" s="3">
        <v>17</v>
      </c>
      <c r="P37" s="35"/>
      <c r="Q37" s="35">
        <v>42</v>
      </c>
      <c r="R37" s="35">
        <v>42</v>
      </c>
      <c r="S37" s="35">
        <v>11</v>
      </c>
      <c r="T37" s="35">
        <v>0</v>
      </c>
      <c r="U37" s="35">
        <v>0</v>
      </c>
      <c r="V37" s="35">
        <v>0</v>
      </c>
      <c r="W37" s="35">
        <v>0</v>
      </c>
      <c r="X37" s="35">
        <v>10</v>
      </c>
    </row>
    <row r="38" spans="1:24" ht="25.5">
      <c r="A38" s="4" t="s">
        <v>422</v>
      </c>
      <c r="B38" s="5"/>
      <c r="C38" s="16"/>
      <c r="D38" s="2"/>
      <c r="E38" s="2"/>
      <c r="F38" s="2"/>
      <c r="G38" s="2"/>
      <c r="H38" s="2"/>
      <c r="I38" s="2"/>
      <c r="J38" s="2"/>
      <c r="K38" s="2"/>
      <c r="L38" s="2"/>
      <c r="M38" s="2"/>
      <c r="N38" s="29" t="s">
        <v>423</v>
      </c>
      <c r="O38" s="3">
        <v>18</v>
      </c>
      <c r="P38" s="35"/>
      <c r="Q38" s="35"/>
      <c r="R38" s="35"/>
      <c r="S38" s="35"/>
      <c r="T38" s="35">
        <v>0</v>
      </c>
      <c r="U38" s="35">
        <v>0</v>
      </c>
      <c r="V38" s="35">
        <v>0</v>
      </c>
      <c r="W38" s="35">
        <v>0</v>
      </c>
      <c r="X38" s="35"/>
    </row>
    <row r="39" spans="1:24" ht="12.75">
      <c r="A39" s="4" t="s">
        <v>1536</v>
      </c>
      <c r="B39" s="5"/>
      <c r="C39" s="16"/>
      <c r="D39" s="2"/>
      <c r="E39" s="2"/>
      <c r="F39" s="2"/>
      <c r="G39" s="2"/>
      <c r="H39" s="2"/>
      <c r="I39" s="2"/>
      <c r="J39" s="2"/>
      <c r="K39" s="2"/>
      <c r="L39" s="2"/>
      <c r="M39" s="2"/>
      <c r="N39" s="29" t="s">
        <v>424</v>
      </c>
      <c r="O39" s="3">
        <v>19</v>
      </c>
      <c r="P39" s="35"/>
      <c r="Q39" s="35"/>
      <c r="R39" s="35"/>
      <c r="S39" s="35"/>
      <c r="T39" s="35">
        <v>0</v>
      </c>
      <c r="U39" s="35">
        <v>0</v>
      </c>
      <c r="V39" s="35">
        <v>0</v>
      </c>
      <c r="W39" s="35">
        <v>0</v>
      </c>
      <c r="X39" s="35"/>
    </row>
    <row r="40" spans="1:24" ht="25.5">
      <c r="A40" s="4" t="s">
        <v>1537</v>
      </c>
      <c r="B40" s="5"/>
      <c r="C40" s="16"/>
      <c r="D40" s="2"/>
      <c r="E40" s="2"/>
      <c r="F40" s="2"/>
      <c r="G40" s="2"/>
      <c r="H40" s="2"/>
      <c r="I40" s="2"/>
      <c r="J40" s="2"/>
      <c r="K40" s="2"/>
      <c r="L40" s="2"/>
      <c r="M40" s="2"/>
      <c r="N40" s="29" t="s">
        <v>425</v>
      </c>
      <c r="O40" s="3">
        <v>20</v>
      </c>
      <c r="P40" s="35"/>
      <c r="Q40" s="35"/>
      <c r="R40" s="35"/>
      <c r="S40" s="35"/>
      <c r="T40" s="35">
        <v>0</v>
      </c>
      <c r="U40" s="35">
        <v>0</v>
      </c>
      <c r="V40" s="35">
        <v>0</v>
      </c>
      <c r="W40" s="35">
        <v>0</v>
      </c>
      <c r="X40" s="35"/>
    </row>
    <row r="41" spans="1:24" ht="25.5">
      <c r="A41" s="4" t="s">
        <v>1538</v>
      </c>
      <c r="B41" s="5"/>
      <c r="C41" s="16"/>
      <c r="D41" s="2"/>
      <c r="E41" s="2"/>
      <c r="F41" s="2"/>
      <c r="G41" s="2"/>
      <c r="H41" s="2"/>
      <c r="I41" s="2"/>
      <c r="J41" s="2"/>
      <c r="K41" s="2"/>
      <c r="L41" s="2"/>
      <c r="M41" s="2"/>
      <c r="N41" s="29" t="s">
        <v>426</v>
      </c>
      <c r="O41" s="3">
        <v>21</v>
      </c>
      <c r="P41" s="35"/>
      <c r="Q41" s="35">
        <v>17</v>
      </c>
      <c r="R41" s="35">
        <v>17</v>
      </c>
      <c r="S41" s="35">
        <v>7</v>
      </c>
      <c r="T41" s="35"/>
      <c r="U41" s="35">
        <v>0</v>
      </c>
      <c r="V41" s="35">
        <v>0</v>
      </c>
      <c r="W41" s="35">
        <v>0</v>
      </c>
      <c r="X41" s="35">
        <v>10</v>
      </c>
    </row>
    <row r="42" spans="1:24" ht="12.75">
      <c r="A42" s="4" t="s">
        <v>1539</v>
      </c>
      <c r="B42" s="5"/>
      <c r="C42" s="16"/>
      <c r="D42" s="2"/>
      <c r="E42" s="2"/>
      <c r="F42" s="2"/>
      <c r="G42" s="2"/>
      <c r="H42" s="2"/>
      <c r="I42" s="2"/>
      <c r="J42" s="2"/>
      <c r="K42" s="2"/>
      <c r="L42" s="2"/>
      <c r="M42" s="2"/>
      <c r="N42" s="29">
        <v>18336</v>
      </c>
      <c r="O42" s="3">
        <v>22</v>
      </c>
      <c r="P42" s="35"/>
      <c r="Q42" s="35"/>
      <c r="R42" s="35"/>
      <c r="S42" s="35"/>
      <c r="T42" s="35">
        <v>0</v>
      </c>
      <c r="U42" s="35">
        <v>0</v>
      </c>
      <c r="V42" s="35">
        <v>0</v>
      </c>
      <c r="W42" s="35">
        <v>0</v>
      </c>
      <c r="X42" s="35"/>
    </row>
    <row r="43" spans="1:24" ht="25.5">
      <c r="A43" s="4" t="s">
        <v>1540</v>
      </c>
      <c r="B43" s="5"/>
      <c r="C43" s="16"/>
      <c r="D43" s="2"/>
      <c r="E43" s="2"/>
      <c r="F43" s="2"/>
      <c r="G43" s="2"/>
      <c r="H43" s="2"/>
      <c r="I43" s="2"/>
      <c r="J43" s="2"/>
      <c r="K43" s="2"/>
      <c r="L43" s="2"/>
      <c r="M43" s="2"/>
      <c r="N43" s="29">
        <v>18342</v>
      </c>
      <c r="O43" s="3">
        <v>23</v>
      </c>
      <c r="P43" s="35"/>
      <c r="Q43" s="35"/>
      <c r="R43" s="35"/>
      <c r="S43" s="35"/>
      <c r="T43" s="35">
        <v>0</v>
      </c>
      <c r="U43" s="35">
        <v>0</v>
      </c>
      <c r="V43" s="35">
        <v>0</v>
      </c>
      <c r="W43" s="35">
        <v>0</v>
      </c>
      <c r="X43" s="35"/>
    </row>
    <row r="44" spans="1:24" ht="12.75">
      <c r="A44" s="4" t="s">
        <v>1541</v>
      </c>
      <c r="B44" s="5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29" t="s">
        <v>427</v>
      </c>
      <c r="O44" s="3">
        <v>24</v>
      </c>
      <c r="P44" s="35"/>
      <c r="Q44" s="35"/>
      <c r="R44" s="35"/>
      <c r="S44" s="35"/>
      <c r="T44" s="35">
        <v>0</v>
      </c>
      <c r="U44" s="35">
        <v>0</v>
      </c>
      <c r="V44" s="35">
        <v>0</v>
      </c>
      <c r="W44" s="35">
        <v>0</v>
      </c>
      <c r="X44" s="35"/>
    </row>
    <row r="45" spans="1:24" ht="12.75">
      <c r="A45" s="4" t="s">
        <v>1542</v>
      </c>
      <c r="B45" s="5"/>
      <c r="C45" s="16"/>
      <c r="D45" s="2"/>
      <c r="E45" s="2"/>
      <c r="F45" s="2"/>
      <c r="G45" s="2"/>
      <c r="H45" s="2"/>
      <c r="I45" s="2"/>
      <c r="J45" s="2"/>
      <c r="K45" s="2"/>
      <c r="L45" s="2"/>
      <c r="M45" s="2"/>
      <c r="N45" s="29" t="s">
        <v>428</v>
      </c>
      <c r="O45" s="3">
        <v>25</v>
      </c>
      <c r="P45" s="35"/>
      <c r="Q45" s="35"/>
      <c r="R45" s="35"/>
      <c r="S45" s="35"/>
      <c r="T45" s="35">
        <v>0</v>
      </c>
      <c r="U45" s="35">
        <v>0</v>
      </c>
      <c r="V45" s="35">
        <v>0</v>
      </c>
      <c r="W45" s="35">
        <v>0</v>
      </c>
      <c r="X45" s="35"/>
    </row>
    <row r="46" spans="1:24" ht="12.75">
      <c r="A46" s="4" t="s">
        <v>1543</v>
      </c>
      <c r="B46" s="5"/>
      <c r="C46" s="16"/>
      <c r="D46" s="2"/>
      <c r="E46" s="2"/>
      <c r="F46" s="2"/>
      <c r="G46" s="2"/>
      <c r="H46" s="2"/>
      <c r="I46" s="2"/>
      <c r="J46" s="2"/>
      <c r="K46" s="2"/>
      <c r="L46" s="2"/>
      <c r="M46" s="2"/>
      <c r="N46" s="29" t="s">
        <v>429</v>
      </c>
      <c r="O46" s="3">
        <v>26</v>
      </c>
      <c r="P46" s="35"/>
      <c r="Q46" s="35"/>
      <c r="R46" s="35"/>
      <c r="S46" s="35"/>
      <c r="T46" s="35">
        <v>0</v>
      </c>
      <c r="U46" s="35">
        <v>0</v>
      </c>
      <c r="V46" s="35">
        <v>0</v>
      </c>
      <c r="W46" s="35">
        <v>0</v>
      </c>
      <c r="X46" s="35"/>
    </row>
    <row r="47" spans="1:24" ht="25.5">
      <c r="A47" s="4" t="s">
        <v>1544</v>
      </c>
      <c r="B47" s="5"/>
      <c r="C47" s="16"/>
      <c r="D47" s="2"/>
      <c r="E47" s="2"/>
      <c r="F47" s="2"/>
      <c r="G47" s="2"/>
      <c r="H47" s="2"/>
      <c r="I47" s="2"/>
      <c r="J47" s="2"/>
      <c r="K47" s="2"/>
      <c r="L47" s="2"/>
      <c r="M47" s="2"/>
      <c r="N47" s="29" t="s">
        <v>430</v>
      </c>
      <c r="O47" s="3">
        <v>27</v>
      </c>
      <c r="P47" s="35"/>
      <c r="Q47" s="35"/>
      <c r="R47" s="35"/>
      <c r="S47" s="35"/>
      <c r="T47" s="35">
        <v>0</v>
      </c>
      <c r="U47" s="35">
        <v>0</v>
      </c>
      <c r="V47" s="35">
        <v>0</v>
      </c>
      <c r="W47" s="35">
        <v>0</v>
      </c>
      <c r="X47" s="35"/>
    </row>
    <row r="48" spans="1:24" ht="12.75">
      <c r="A48" s="4" t="s">
        <v>1545</v>
      </c>
      <c r="B48" s="5"/>
      <c r="C48" s="16"/>
      <c r="D48" s="2"/>
      <c r="E48" s="2"/>
      <c r="F48" s="2"/>
      <c r="G48" s="2"/>
      <c r="H48" s="2"/>
      <c r="I48" s="2"/>
      <c r="J48" s="2"/>
      <c r="K48" s="2"/>
      <c r="L48" s="2"/>
      <c r="M48" s="2"/>
      <c r="N48" s="29" t="s">
        <v>431</v>
      </c>
      <c r="O48" s="3">
        <v>28</v>
      </c>
      <c r="P48" s="35"/>
      <c r="Q48" s="35"/>
      <c r="R48" s="35"/>
      <c r="S48" s="35"/>
      <c r="T48" s="35"/>
      <c r="U48" s="35">
        <v>0</v>
      </c>
      <c r="V48" s="35">
        <v>0</v>
      </c>
      <c r="W48" s="35">
        <v>0</v>
      </c>
      <c r="X48" s="35"/>
    </row>
    <row r="49" spans="1:24" ht="12.75">
      <c r="A49" s="4" t="s">
        <v>1546</v>
      </c>
      <c r="B49" s="5"/>
      <c r="C49" s="16"/>
      <c r="D49" s="2"/>
      <c r="E49" s="2"/>
      <c r="F49" s="2"/>
      <c r="G49" s="2"/>
      <c r="H49" s="2"/>
      <c r="I49" s="2"/>
      <c r="J49" s="2"/>
      <c r="K49" s="2"/>
      <c r="L49" s="2"/>
      <c r="M49" s="2"/>
      <c r="N49" s="29" t="s">
        <v>432</v>
      </c>
      <c r="O49" s="3">
        <v>29</v>
      </c>
      <c r="P49" s="35"/>
      <c r="Q49" s="35"/>
      <c r="R49" s="35"/>
      <c r="S49" s="35"/>
      <c r="T49" s="35">
        <v>0</v>
      </c>
      <c r="U49" s="35">
        <v>0</v>
      </c>
      <c r="V49" s="35">
        <v>0</v>
      </c>
      <c r="W49" s="35">
        <v>0</v>
      </c>
      <c r="X49" s="35"/>
    </row>
    <row r="50" spans="1:24" ht="12.75">
      <c r="A50" s="4" t="s">
        <v>1547</v>
      </c>
      <c r="B50" s="5"/>
      <c r="C50" s="16"/>
      <c r="D50" s="2"/>
      <c r="E50" s="2"/>
      <c r="F50" s="2"/>
      <c r="G50" s="2"/>
      <c r="H50" s="2"/>
      <c r="I50" s="2"/>
      <c r="J50" s="2"/>
      <c r="K50" s="2"/>
      <c r="L50" s="2"/>
      <c r="M50" s="2"/>
      <c r="N50" s="29" t="s">
        <v>433</v>
      </c>
      <c r="O50" s="3">
        <v>30</v>
      </c>
      <c r="P50" s="35"/>
      <c r="Q50" s="35"/>
      <c r="R50" s="35"/>
      <c r="S50" s="35"/>
      <c r="T50" s="35">
        <v>0</v>
      </c>
      <c r="U50" s="35">
        <v>0</v>
      </c>
      <c r="V50" s="35">
        <v>0</v>
      </c>
      <c r="W50" s="35">
        <v>0</v>
      </c>
      <c r="X50" s="35"/>
    </row>
    <row r="51" spans="1:24" ht="12.75">
      <c r="A51" s="4" t="s">
        <v>1548</v>
      </c>
      <c r="B51" s="5"/>
      <c r="C51" s="16"/>
      <c r="D51" s="2"/>
      <c r="E51" s="2"/>
      <c r="F51" s="2"/>
      <c r="G51" s="2"/>
      <c r="H51" s="2"/>
      <c r="I51" s="2"/>
      <c r="J51" s="2"/>
      <c r="K51" s="2"/>
      <c r="L51" s="2"/>
      <c r="M51" s="2"/>
      <c r="N51" s="29" t="s">
        <v>434</v>
      </c>
      <c r="O51" s="3">
        <v>31</v>
      </c>
      <c r="P51" s="35"/>
      <c r="Q51" s="35"/>
      <c r="R51" s="35"/>
      <c r="S51" s="35"/>
      <c r="T51" s="35">
        <v>0</v>
      </c>
      <c r="U51" s="35">
        <v>0</v>
      </c>
      <c r="V51" s="35">
        <v>0</v>
      </c>
      <c r="W51" s="35">
        <v>0</v>
      </c>
      <c r="X51" s="35"/>
    </row>
    <row r="52" spans="1:24" ht="12.75">
      <c r="A52" s="4" t="s">
        <v>1549</v>
      </c>
      <c r="B52" s="5"/>
      <c r="C52" s="16"/>
      <c r="D52" s="2"/>
      <c r="E52" s="2"/>
      <c r="F52" s="2"/>
      <c r="G52" s="2"/>
      <c r="H52" s="2"/>
      <c r="I52" s="2"/>
      <c r="J52" s="2"/>
      <c r="K52" s="2"/>
      <c r="L52" s="2"/>
      <c r="M52" s="2"/>
      <c r="N52" s="29" t="s">
        <v>435</v>
      </c>
      <c r="O52" s="3">
        <v>32</v>
      </c>
      <c r="P52" s="35"/>
      <c r="Q52" s="35"/>
      <c r="R52" s="35"/>
      <c r="S52" s="35"/>
      <c r="T52" s="35">
        <v>0</v>
      </c>
      <c r="U52" s="35">
        <v>0</v>
      </c>
      <c r="V52" s="35">
        <v>0</v>
      </c>
      <c r="W52" s="35">
        <v>0</v>
      </c>
      <c r="X52" s="35"/>
    </row>
    <row r="53" spans="1:24" ht="25.5">
      <c r="A53" s="4" t="s">
        <v>1550</v>
      </c>
      <c r="B53" s="5"/>
      <c r="C53" s="16"/>
      <c r="D53" s="2"/>
      <c r="E53" s="2"/>
      <c r="F53" s="2"/>
      <c r="G53" s="2"/>
      <c r="H53" s="2"/>
      <c r="I53" s="2"/>
      <c r="J53" s="2"/>
      <c r="K53" s="2"/>
      <c r="L53" s="2"/>
      <c r="M53" s="2"/>
      <c r="N53" s="29">
        <v>14919</v>
      </c>
      <c r="O53" s="3">
        <v>33</v>
      </c>
      <c r="P53" s="35"/>
      <c r="Q53" s="35"/>
      <c r="R53" s="35"/>
      <c r="S53" s="35"/>
      <c r="T53" s="35">
        <v>0</v>
      </c>
      <c r="U53" s="35">
        <v>0</v>
      </c>
      <c r="V53" s="35">
        <v>0</v>
      </c>
      <c r="W53" s="35">
        <v>0</v>
      </c>
      <c r="X53" s="35"/>
    </row>
    <row r="54" spans="1:24" ht="12.75">
      <c r="A54" s="4" t="s">
        <v>1551</v>
      </c>
      <c r="B54" s="5"/>
      <c r="C54" s="16"/>
      <c r="D54" s="2"/>
      <c r="E54" s="2"/>
      <c r="F54" s="2"/>
      <c r="G54" s="2"/>
      <c r="H54" s="2"/>
      <c r="I54" s="2"/>
      <c r="J54" s="2"/>
      <c r="K54" s="2"/>
      <c r="L54" s="2"/>
      <c r="M54" s="2"/>
      <c r="N54" s="29" t="s">
        <v>436</v>
      </c>
      <c r="O54" s="3">
        <v>34</v>
      </c>
      <c r="P54" s="35"/>
      <c r="Q54" s="35"/>
      <c r="R54" s="35"/>
      <c r="S54" s="35"/>
      <c r="T54" s="35">
        <v>0</v>
      </c>
      <c r="U54" s="35">
        <v>0</v>
      </c>
      <c r="V54" s="35">
        <v>0</v>
      </c>
      <c r="W54" s="35">
        <v>0</v>
      </c>
      <c r="X54" s="35"/>
    </row>
    <row r="55" spans="1:24" ht="25.5">
      <c r="A55" s="4" t="s">
        <v>99</v>
      </c>
      <c r="B55" s="5"/>
      <c r="C55" s="16"/>
      <c r="D55" s="2"/>
      <c r="E55" s="2"/>
      <c r="F55" s="2"/>
      <c r="G55" s="2"/>
      <c r="H55" s="2"/>
      <c r="I55" s="2"/>
      <c r="J55" s="2"/>
      <c r="K55" s="2"/>
      <c r="L55" s="2"/>
      <c r="M55" s="2"/>
      <c r="N55" s="29">
        <v>18494</v>
      </c>
      <c r="O55" s="3">
        <v>35</v>
      </c>
      <c r="P55" s="35"/>
      <c r="Q55" s="35"/>
      <c r="R55" s="35"/>
      <c r="S55" s="35"/>
      <c r="T55" s="35">
        <v>0</v>
      </c>
      <c r="U55" s="35">
        <v>0</v>
      </c>
      <c r="V55" s="35">
        <v>0</v>
      </c>
      <c r="W55" s="35">
        <v>0</v>
      </c>
      <c r="X55" s="35"/>
    </row>
    <row r="56" spans="1:24" ht="12.75">
      <c r="A56" s="4" t="s">
        <v>100</v>
      </c>
      <c r="B56" s="5"/>
      <c r="C56" s="16"/>
      <c r="D56" s="2"/>
      <c r="E56" s="2"/>
      <c r="F56" s="2"/>
      <c r="G56" s="2"/>
      <c r="H56" s="2"/>
      <c r="I56" s="2"/>
      <c r="J56" s="2"/>
      <c r="K56" s="2"/>
      <c r="L56" s="2"/>
      <c r="M56" s="2"/>
      <c r="N56" s="29" t="s">
        <v>437</v>
      </c>
      <c r="O56" s="3">
        <v>36</v>
      </c>
      <c r="P56" s="35"/>
      <c r="Q56" s="35">
        <v>25</v>
      </c>
      <c r="R56" s="35">
        <v>25</v>
      </c>
      <c r="S56" s="35">
        <v>4</v>
      </c>
      <c r="T56" s="35">
        <v>0</v>
      </c>
      <c r="U56" s="35">
        <v>0</v>
      </c>
      <c r="V56" s="35">
        <v>0</v>
      </c>
      <c r="W56" s="35">
        <v>0</v>
      </c>
      <c r="X56" s="35"/>
    </row>
    <row r="57" spans="1:24" ht="12.75">
      <c r="A57" s="4" t="s">
        <v>1535</v>
      </c>
      <c r="B57" s="5"/>
      <c r="C57" s="16"/>
      <c r="D57" s="2"/>
      <c r="E57" s="2"/>
      <c r="F57" s="2"/>
      <c r="G57" s="2"/>
      <c r="H57" s="2"/>
      <c r="I57" s="2"/>
      <c r="J57" s="2"/>
      <c r="K57" s="2"/>
      <c r="L57" s="2"/>
      <c r="M57" s="2"/>
      <c r="N57" s="29"/>
      <c r="O57" s="3">
        <v>37</v>
      </c>
      <c r="P57" s="35"/>
      <c r="Q57" s="35"/>
      <c r="R57" s="35"/>
      <c r="S57" s="35"/>
      <c r="T57" s="35">
        <v>0</v>
      </c>
      <c r="U57" s="35">
        <v>0</v>
      </c>
      <c r="V57" s="35">
        <v>0</v>
      </c>
      <c r="W57" s="35">
        <v>0</v>
      </c>
      <c r="X57" s="35"/>
    </row>
    <row r="58" spans="1:24" ht="38.25">
      <c r="A58" s="7" t="s">
        <v>101</v>
      </c>
      <c r="B58" s="8"/>
      <c r="C58" s="16"/>
      <c r="D58" s="2"/>
      <c r="E58" s="2"/>
      <c r="F58" s="2"/>
      <c r="G58" s="2"/>
      <c r="H58" s="2"/>
      <c r="I58" s="2"/>
      <c r="J58" s="2"/>
      <c r="K58" s="2"/>
      <c r="L58" s="2"/>
      <c r="M58" s="2"/>
      <c r="N58" s="29"/>
      <c r="O58" s="3">
        <v>38</v>
      </c>
      <c r="P58" s="35"/>
      <c r="Q58" s="35"/>
      <c r="R58" s="35"/>
      <c r="S58" s="35"/>
      <c r="T58" s="35">
        <v>0</v>
      </c>
      <c r="U58" s="35">
        <v>0</v>
      </c>
      <c r="V58" s="35">
        <v>0</v>
      </c>
      <c r="W58" s="35">
        <v>0</v>
      </c>
      <c r="X58" s="35"/>
    </row>
    <row r="59" spans="1:24" ht="25.5">
      <c r="A59" s="4" t="s">
        <v>438</v>
      </c>
      <c r="B59" s="5"/>
      <c r="C59" s="16"/>
      <c r="D59" s="2"/>
      <c r="E59" s="2"/>
      <c r="F59" s="2"/>
      <c r="G59" s="2"/>
      <c r="H59" s="2"/>
      <c r="I59" s="2"/>
      <c r="J59" s="2"/>
      <c r="K59" s="2"/>
      <c r="L59" s="2"/>
      <c r="M59" s="2"/>
      <c r="N59" s="29" t="s">
        <v>705</v>
      </c>
      <c r="O59" s="3">
        <v>39</v>
      </c>
      <c r="P59" s="35"/>
      <c r="Q59" s="35"/>
      <c r="R59" s="35"/>
      <c r="S59" s="35"/>
      <c r="T59" s="35">
        <v>0</v>
      </c>
      <c r="U59" s="35">
        <v>0</v>
      </c>
      <c r="V59" s="35">
        <v>0</v>
      </c>
      <c r="W59" s="35">
        <v>0</v>
      </c>
      <c r="X59" s="35"/>
    </row>
    <row r="60" spans="1:24" ht="25.5">
      <c r="A60" s="4" t="s">
        <v>102</v>
      </c>
      <c r="B60" s="5"/>
      <c r="C60" s="16"/>
      <c r="D60" s="2"/>
      <c r="E60" s="2"/>
      <c r="F60" s="2"/>
      <c r="G60" s="2"/>
      <c r="H60" s="2"/>
      <c r="I60" s="2"/>
      <c r="J60" s="2"/>
      <c r="K60" s="2"/>
      <c r="L60" s="2"/>
      <c r="M60" s="2"/>
      <c r="N60" s="29" t="s">
        <v>706</v>
      </c>
      <c r="O60" s="3">
        <v>40</v>
      </c>
      <c r="P60" s="35"/>
      <c r="Q60" s="35"/>
      <c r="R60" s="35"/>
      <c r="S60" s="35"/>
      <c r="T60" s="35">
        <v>0</v>
      </c>
      <c r="U60" s="35">
        <v>0</v>
      </c>
      <c r="V60" s="35">
        <v>0</v>
      </c>
      <c r="W60" s="35">
        <v>0</v>
      </c>
      <c r="X60" s="35"/>
    </row>
    <row r="61" spans="1:24" ht="12.75">
      <c r="A61" s="4" t="s">
        <v>1535</v>
      </c>
      <c r="B61" s="5"/>
      <c r="C61" s="16"/>
      <c r="D61" s="2"/>
      <c r="E61" s="2"/>
      <c r="F61" s="2"/>
      <c r="G61" s="2"/>
      <c r="H61" s="2"/>
      <c r="I61" s="2"/>
      <c r="J61" s="2"/>
      <c r="K61" s="2"/>
      <c r="L61" s="2"/>
      <c r="M61" s="2"/>
      <c r="N61" s="29"/>
      <c r="O61" s="3">
        <v>41</v>
      </c>
      <c r="P61" s="35"/>
      <c r="Q61" s="35"/>
      <c r="R61" s="35"/>
      <c r="S61" s="35"/>
      <c r="T61" s="35">
        <v>0</v>
      </c>
      <c r="U61" s="35">
        <v>0</v>
      </c>
      <c r="V61" s="35">
        <v>0</v>
      </c>
      <c r="W61" s="35">
        <v>0</v>
      </c>
      <c r="X61" s="35"/>
    </row>
    <row r="62" spans="1:24" ht="25.5">
      <c r="A62" s="7" t="s">
        <v>103</v>
      </c>
      <c r="B62" s="8"/>
      <c r="C62" s="16"/>
      <c r="D62" s="2"/>
      <c r="E62" s="2"/>
      <c r="F62" s="2"/>
      <c r="G62" s="2"/>
      <c r="H62" s="2"/>
      <c r="I62" s="2"/>
      <c r="J62" s="2"/>
      <c r="K62" s="2"/>
      <c r="L62" s="2"/>
      <c r="M62" s="2"/>
      <c r="N62" s="29"/>
      <c r="O62" s="3">
        <v>42</v>
      </c>
      <c r="P62" s="35"/>
      <c r="Q62" s="35"/>
      <c r="R62" s="35"/>
      <c r="S62" s="35"/>
      <c r="T62" s="35">
        <v>0</v>
      </c>
      <c r="U62" s="35">
        <v>0</v>
      </c>
      <c r="V62" s="35">
        <v>0</v>
      </c>
      <c r="W62" s="35">
        <v>0</v>
      </c>
      <c r="X62" s="35"/>
    </row>
    <row r="63" spans="1:24" ht="25.5">
      <c r="A63" s="4" t="s">
        <v>707</v>
      </c>
      <c r="B63" s="5"/>
      <c r="C63" s="16"/>
      <c r="D63" s="2"/>
      <c r="E63" s="2"/>
      <c r="F63" s="2"/>
      <c r="G63" s="2"/>
      <c r="H63" s="2"/>
      <c r="I63" s="2"/>
      <c r="J63" s="2"/>
      <c r="K63" s="2"/>
      <c r="L63" s="2"/>
      <c r="M63" s="2"/>
      <c r="N63" s="29" t="s">
        <v>708</v>
      </c>
      <c r="O63" s="3">
        <v>43</v>
      </c>
      <c r="P63" s="35"/>
      <c r="Q63" s="35"/>
      <c r="R63" s="35"/>
      <c r="S63" s="35"/>
      <c r="T63" s="35">
        <v>0</v>
      </c>
      <c r="U63" s="35">
        <v>0</v>
      </c>
      <c r="V63" s="35">
        <v>0</v>
      </c>
      <c r="W63" s="35">
        <v>0</v>
      </c>
      <c r="X63" s="35"/>
    </row>
    <row r="64" spans="1:24" ht="12.75">
      <c r="A64" s="4" t="s">
        <v>104</v>
      </c>
      <c r="B64" s="5"/>
      <c r="C64" s="16"/>
      <c r="D64" s="2"/>
      <c r="E64" s="2"/>
      <c r="F64" s="2"/>
      <c r="G64" s="2"/>
      <c r="H64" s="2"/>
      <c r="I64" s="2"/>
      <c r="J64" s="2"/>
      <c r="K64" s="2"/>
      <c r="L64" s="2"/>
      <c r="M64" s="2"/>
      <c r="N64" s="29" t="s">
        <v>709</v>
      </c>
      <c r="O64" s="3">
        <v>44</v>
      </c>
      <c r="P64" s="35"/>
      <c r="Q64" s="35"/>
      <c r="R64" s="35"/>
      <c r="S64" s="35"/>
      <c r="T64" s="35">
        <v>0</v>
      </c>
      <c r="U64" s="35">
        <v>0</v>
      </c>
      <c r="V64" s="35">
        <v>0</v>
      </c>
      <c r="W64" s="35">
        <v>0</v>
      </c>
      <c r="X64" s="35"/>
    </row>
    <row r="65" spans="1:24" ht="12.75">
      <c r="A65" s="4" t="s">
        <v>105</v>
      </c>
      <c r="B65" s="5"/>
      <c r="C65" s="16"/>
      <c r="D65" s="2"/>
      <c r="E65" s="2"/>
      <c r="F65" s="2"/>
      <c r="G65" s="2"/>
      <c r="H65" s="2"/>
      <c r="I65" s="2"/>
      <c r="J65" s="2"/>
      <c r="K65" s="2"/>
      <c r="L65" s="2"/>
      <c r="M65" s="2"/>
      <c r="N65" s="29">
        <v>18316</v>
      </c>
      <c r="O65" s="3">
        <v>45</v>
      </c>
      <c r="P65" s="35"/>
      <c r="Q65" s="35"/>
      <c r="R65" s="35"/>
      <c r="S65" s="35"/>
      <c r="T65" s="35">
        <v>0</v>
      </c>
      <c r="U65" s="35">
        <v>0</v>
      </c>
      <c r="V65" s="35">
        <v>0</v>
      </c>
      <c r="W65" s="35">
        <v>0</v>
      </c>
      <c r="X65" s="35"/>
    </row>
    <row r="66" spans="1:24" ht="12.75">
      <c r="A66" s="4" t="s">
        <v>106</v>
      </c>
      <c r="B66" s="5"/>
      <c r="C66" s="16"/>
      <c r="D66" s="2"/>
      <c r="E66" s="2"/>
      <c r="F66" s="2"/>
      <c r="G66" s="2"/>
      <c r="H66" s="2"/>
      <c r="I66" s="2"/>
      <c r="J66" s="2"/>
      <c r="K66" s="2"/>
      <c r="L66" s="2"/>
      <c r="M66" s="2"/>
      <c r="N66" s="29">
        <v>19817</v>
      </c>
      <c r="O66" s="3">
        <v>46</v>
      </c>
      <c r="P66" s="35"/>
      <c r="Q66" s="35"/>
      <c r="R66" s="35"/>
      <c r="S66" s="35"/>
      <c r="T66" s="35">
        <v>0</v>
      </c>
      <c r="U66" s="35">
        <v>0</v>
      </c>
      <c r="V66" s="35">
        <v>0</v>
      </c>
      <c r="W66" s="35">
        <v>0</v>
      </c>
      <c r="X66" s="35"/>
    </row>
    <row r="67" spans="1:24" ht="12.75">
      <c r="A67" s="4" t="s">
        <v>1535</v>
      </c>
      <c r="B67" s="5"/>
      <c r="C67" s="16"/>
      <c r="D67" s="2"/>
      <c r="E67" s="2"/>
      <c r="F67" s="2"/>
      <c r="G67" s="2"/>
      <c r="H67" s="2"/>
      <c r="I67" s="2"/>
      <c r="J67" s="2"/>
      <c r="K67" s="2"/>
      <c r="L67" s="2"/>
      <c r="M67" s="2"/>
      <c r="N67" s="29"/>
      <c r="O67" s="3">
        <v>47</v>
      </c>
      <c r="P67" s="35"/>
      <c r="Q67" s="35"/>
      <c r="R67" s="35"/>
      <c r="S67" s="35"/>
      <c r="T67" s="35">
        <v>0</v>
      </c>
      <c r="U67" s="35">
        <v>0</v>
      </c>
      <c r="V67" s="35">
        <v>0</v>
      </c>
      <c r="W67" s="35">
        <v>0</v>
      </c>
      <c r="X67" s="35"/>
    </row>
    <row r="68" spans="1:24" ht="25.5">
      <c r="A68" s="7" t="s">
        <v>107</v>
      </c>
      <c r="B68" s="8"/>
      <c r="C68" s="16"/>
      <c r="D68" s="2"/>
      <c r="E68" s="2"/>
      <c r="F68" s="2"/>
      <c r="G68" s="2"/>
      <c r="H68" s="2"/>
      <c r="I68" s="2"/>
      <c r="J68" s="2"/>
      <c r="K68" s="2"/>
      <c r="L68" s="2"/>
      <c r="M68" s="2"/>
      <c r="N68" s="29"/>
      <c r="O68" s="3">
        <v>48</v>
      </c>
      <c r="P68" s="35"/>
      <c r="Q68" s="35"/>
      <c r="R68" s="35"/>
      <c r="S68" s="35"/>
      <c r="T68" s="35">
        <v>0</v>
      </c>
      <c r="U68" s="35">
        <v>0</v>
      </c>
      <c r="V68" s="35">
        <v>0</v>
      </c>
      <c r="W68" s="35">
        <v>0</v>
      </c>
      <c r="X68" s="35"/>
    </row>
    <row r="69" spans="1:24" ht="38.25">
      <c r="A69" s="4" t="s">
        <v>710</v>
      </c>
      <c r="B69" s="5"/>
      <c r="C69" s="16"/>
      <c r="D69" s="2"/>
      <c r="E69" s="2"/>
      <c r="F69" s="2"/>
      <c r="G69" s="2"/>
      <c r="H69" s="2"/>
      <c r="I69" s="2"/>
      <c r="J69" s="2"/>
      <c r="K69" s="2"/>
      <c r="L69" s="2"/>
      <c r="M69" s="2"/>
      <c r="N69" s="29" t="s">
        <v>711</v>
      </c>
      <c r="O69" s="3">
        <v>49</v>
      </c>
      <c r="P69" s="35"/>
      <c r="Q69" s="35"/>
      <c r="R69" s="35"/>
      <c r="S69" s="35"/>
      <c r="T69" s="35">
        <v>0</v>
      </c>
      <c r="U69" s="35">
        <v>0</v>
      </c>
      <c r="V69" s="35">
        <v>0</v>
      </c>
      <c r="W69" s="35">
        <v>0</v>
      </c>
      <c r="X69" s="35"/>
    </row>
    <row r="70" spans="1:24" ht="12.75">
      <c r="A70" s="4" t="s">
        <v>108</v>
      </c>
      <c r="B70" s="5"/>
      <c r="C70" s="16"/>
      <c r="D70" s="2"/>
      <c r="E70" s="2"/>
      <c r="F70" s="2"/>
      <c r="G70" s="2"/>
      <c r="H70" s="2"/>
      <c r="I70" s="2"/>
      <c r="J70" s="2"/>
      <c r="K70" s="2"/>
      <c r="L70" s="2"/>
      <c r="M70" s="2"/>
      <c r="N70" s="29" t="s">
        <v>712</v>
      </c>
      <c r="O70" s="3">
        <v>50</v>
      </c>
      <c r="P70" s="35"/>
      <c r="Q70" s="35"/>
      <c r="R70" s="35"/>
      <c r="S70" s="35"/>
      <c r="T70" s="35">
        <v>0</v>
      </c>
      <c r="U70" s="35">
        <v>0</v>
      </c>
      <c r="V70" s="35">
        <v>0</v>
      </c>
      <c r="W70" s="35">
        <v>0</v>
      </c>
      <c r="X70" s="35"/>
    </row>
    <row r="71" spans="1:24" ht="12.75">
      <c r="A71" s="4" t="s">
        <v>109</v>
      </c>
      <c r="B71" s="5"/>
      <c r="C71" s="16"/>
      <c r="D71" s="2"/>
      <c r="E71" s="2"/>
      <c r="F71" s="2"/>
      <c r="G71" s="2"/>
      <c r="H71" s="2"/>
      <c r="I71" s="2"/>
      <c r="J71" s="2"/>
      <c r="K71" s="2"/>
      <c r="L71" s="2"/>
      <c r="M71" s="2"/>
      <c r="N71" s="29" t="s">
        <v>713</v>
      </c>
      <c r="O71" s="3">
        <v>51</v>
      </c>
      <c r="P71" s="35"/>
      <c r="Q71" s="35"/>
      <c r="R71" s="35"/>
      <c r="S71" s="35"/>
      <c r="T71" s="35">
        <v>0</v>
      </c>
      <c r="U71" s="35">
        <v>0</v>
      </c>
      <c r="V71" s="35">
        <v>0</v>
      </c>
      <c r="W71" s="35">
        <v>0</v>
      </c>
      <c r="X71" s="35"/>
    </row>
    <row r="72" spans="1:24" ht="12.75">
      <c r="A72" s="4" t="s">
        <v>110</v>
      </c>
      <c r="B72" s="5"/>
      <c r="C72" s="16"/>
      <c r="D72" s="2"/>
      <c r="E72" s="2"/>
      <c r="F72" s="2"/>
      <c r="G72" s="2"/>
      <c r="H72" s="2"/>
      <c r="I72" s="2"/>
      <c r="J72" s="2"/>
      <c r="K72" s="2"/>
      <c r="L72" s="2"/>
      <c r="M72" s="2"/>
      <c r="N72" s="29" t="s">
        <v>714</v>
      </c>
      <c r="O72" s="3">
        <v>52</v>
      </c>
      <c r="P72" s="35"/>
      <c r="Q72" s="35"/>
      <c r="R72" s="35"/>
      <c r="S72" s="35"/>
      <c r="T72" s="35">
        <v>0</v>
      </c>
      <c r="U72" s="35">
        <v>0</v>
      </c>
      <c r="V72" s="35">
        <v>0</v>
      </c>
      <c r="W72" s="35">
        <v>0</v>
      </c>
      <c r="X72" s="35"/>
    </row>
    <row r="73" spans="1:24" ht="12.75">
      <c r="A73" s="4" t="s">
        <v>111</v>
      </c>
      <c r="B73" s="5"/>
      <c r="C73" s="16"/>
      <c r="D73" s="2"/>
      <c r="E73" s="2"/>
      <c r="F73" s="2"/>
      <c r="G73" s="2"/>
      <c r="H73" s="2"/>
      <c r="I73" s="2"/>
      <c r="J73" s="2"/>
      <c r="K73" s="2"/>
      <c r="L73" s="2"/>
      <c r="M73" s="2"/>
      <c r="N73" s="29" t="s">
        <v>715</v>
      </c>
      <c r="O73" s="3">
        <v>53</v>
      </c>
      <c r="P73" s="35"/>
      <c r="Q73" s="35"/>
      <c r="R73" s="35"/>
      <c r="S73" s="35"/>
      <c r="T73" s="35">
        <v>0</v>
      </c>
      <c r="U73" s="35">
        <v>0</v>
      </c>
      <c r="V73" s="35">
        <v>0</v>
      </c>
      <c r="W73" s="35">
        <v>0</v>
      </c>
      <c r="X73" s="35"/>
    </row>
    <row r="74" spans="1:24" ht="12.75">
      <c r="A74" s="4" t="s">
        <v>1535</v>
      </c>
      <c r="B74" s="5"/>
      <c r="C74" s="16"/>
      <c r="D74" s="2"/>
      <c r="E74" s="2"/>
      <c r="F74" s="2"/>
      <c r="G74" s="2"/>
      <c r="H74" s="2"/>
      <c r="I74" s="2"/>
      <c r="J74" s="2"/>
      <c r="K74" s="2"/>
      <c r="L74" s="2"/>
      <c r="M74" s="2"/>
      <c r="N74" s="29"/>
      <c r="O74" s="3">
        <v>54</v>
      </c>
      <c r="P74" s="35"/>
      <c r="Q74" s="35"/>
      <c r="R74" s="35"/>
      <c r="S74" s="35"/>
      <c r="T74" s="35">
        <v>0</v>
      </c>
      <c r="U74" s="35">
        <v>0</v>
      </c>
      <c r="V74" s="35">
        <v>0</v>
      </c>
      <c r="W74" s="35">
        <v>0</v>
      </c>
      <c r="X74" s="35"/>
    </row>
    <row r="75" spans="1:24" ht="38.25">
      <c r="A75" s="7" t="s">
        <v>112</v>
      </c>
      <c r="B75" s="8"/>
      <c r="C75" s="16"/>
      <c r="D75" s="2"/>
      <c r="E75" s="2"/>
      <c r="F75" s="2"/>
      <c r="G75" s="2"/>
      <c r="H75" s="2"/>
      <c r="I75" s="2"/>
      <c r="J75" s="2"/>
      <c r="K75" s="2"/>
      <c r="L75" s="2"/>
      <c r="M75" s="2"/>
      <c r="N75" s="29"/>
      <c r="O75" s="3">
        <v>55</v>
      </c>
      <c r="P75" s="35"/>
      <c r="Q75" s="35"/>
      <c r="R75" s="35"/>
      <c r="S75" s="35"/>
      <c r="T75" s="35">
        <v>0</v>
      </c>
      <c r="U75" s="35">
        <v>0</v>
      </c>
      <c r="V75" s="35">
        <v>0</v>
      </c>
      <c r="W75" s="35">
        <v>0</v>
      </c>
      <c r="X75" s="35"/>
    </row>
    <row r="76" spans="1:24" ht="38.25">
      <c r="A76" s="4" t="s">
        <v>373</v>
      </c>
      <c r="B76" s="5"/>
      <c r="C76" s="16"/>
      <c r="D76" s="2"/>
      <c r="E76" s="2"/>
      <c r="F76" s="2"/>
      <c r="G76" s="2"/>
      <c r="H76" s="2"/>
      <c r="I76" s="2"/>
      <c r="J76" s="2"/>
      <c r="K76" s="2"/>
      <c r="L76" s="2"/>
      <c r="M76" s="2"/>
      <c r="N76" s="29" t="s">
        <v>716</v>
      </c>
      <c r="O76" s="3">
        <v>56</v>
      </c>
      <c r="P76" s="35"/>
      <c r="Q76" s="35"/>
      <c r="R76" s="35"/>
      <c r="S76" s="35"/>
      <c r="T76" s="35">
        <v>0</v>
      </c>
      <c r="U76" s="35">
        <v>0</v>
      </c>
      <c r="V76" s="35">
        <v>0</v>
      </c>
      <c r="W76" s="35">
        <v>0</v>
      </c>
      <c r="X76" s="35"/>
    </row>
    <row r="77" spans="1:24" ht="25.5">
      <c r="A77" s="4" t="s">
        <v>113</v>
      </c>
      <c r="B77" s="5"/>
      <c r="C77" s="16"/>
      <c r="D77" s="2"/>
      <c r="E77" s="2"/>
      <c r="F77" s="2"/>
      <c r="G77" s="2"/>
      <c r="H77" s="2"/>
      <c r="I77" s="2"/>
      <c r="J77" s="2"/>
      <c r="K77" s="2"/>
      <c r="L77" s="2"/>
      <c r="M77" s="2"/>
      <c r="N77" s="29" t="s">
        <v>717</v>
      </c>
      <c r="O77" s="3">
        <v>57</v>
      </c>
      <c r="P77" s="35"/>
      <c r="Q77" s="35"/>
      <c r="R77" s="35"/>
      <c r="S77" s="35"/>
      <c r="T77" s="35">
        <v>0</v>
      </c>
      <c r="U77" s="35">
        <v>0</v>
      </c>
      <c r="V77" s="35">
        <v>0</v>
      </c>
      <c r="W77" s="35">
        <v>0</v>
      </c>
      <c r="X77" s="35"/>
    </row>
    <row r="78" spans="1:24" ht="12.75">
      <c r="A78" s="4" t="s">
        <v>114</v>
      </c>
      <c r="B78" s="5"/>
      <c r="C78" s="16"/>
      <c r="D78" s="2"/>
      <c r="E78" s="2"/>
      <c r="F78" s="2"/>
      <c r="G78" s="2"/>
      <c r="H78" s="2"/>
      <c r="I78" s="2"/>
      <c r="J78" s="2"/>
      <c r="K78" s="2"/>
      <c r="L78" s="2"/>
      <c r="M78" s="2"/>
      <c r="N78" s="29" t="s">
        <v>718</v>
      </c>
      <c r="O78" s="3">
        <v>58</v>
      </c>
      <c r="P78" s="35"/>
      <c r="Q78" s="35"/>
      <c r="R78" s="35"/>
      <c r="S78" s="35"/>
      <c r="T78" s="35">
        <v>0</v>
      </c>
      <c r="U78" s="35">
        <v>0</v>
      </c>
      <c r="V78" s="35">
        <v>0</v>
      </c>
      <c r="W78" s="35">
        <v>0</v>
      </c>
      <c r="X78" s="35"/>
    </row>
    <row r="79" spans="1:24" ht="12.75">
      <c r="A79" s="4" t="s">
        <v>1535</v>
      </c>
      <c r="B79" s="5"/>
      <c r="C79" s="16"/>
      <c r="D79" s="2"/>
      <c r="E79" s="2"/>
      <c r="F79" s="2"/>
      <c r="G79" s="2"/>
      <c r="H79" s="2"/>
      <c r="I79" s="2"/>
      <c r="J79" s="2"/>
      <c r="K79" s="2"/>
      <c r="L79" s="2"/>
      <c r="M79" s="2"/>
      <c r="N79" s="29"/>
      <c r="O79" s="3">
        <v>59</v>
      </c>
      <c r="P79" s="35"/>
      <c r="Q79" s="35"/>
      <c r="R79" s="35"/>
      <c r="S79" s="35"/>
      <c r="T79" s="35">
        <v>0</v>
      </c>
      <c r="U79" s="35">
        <v>0</v>
      </c>
      <c r="V79" s="35">
        <v>0</v>
      </c>
      <c r="W79" s="35">
        <v>0</v>
      </c>
      <c r="X79" s="35"/>
    </row>
    <row r="80" spans="1:24" ht="38.25">
      <c r="A80" s="7" t="s">
        <v>115</v>
      </c>
      <c r="B80" s="8"/>
      <c r="C80" s="16"/>
      <c r="D80" s="2"/>
      <c r="E80" s="2"/>
      <c r="F80" s="2"/>
      <c r="G80" s="2"/>
      <c r="H80" s="2"/>
      <c r="I80" s="2"/>
      <c r="J80" s="2"/>
      <c r="K80" s="2"/>
      <c r="L80" s="2"/>
      <c r="M80" s="2"/>
      <c r="N80" s="29"/>
      <c r="O80" s="3">
        <v>60</v>
      </c>
      <c r="P80" s="35"/>
      <c r="Q80" s="35"/>
      <c r="R80" s="35"/>
      <c r="S80" s="35"/>
      <c r="T80" s="35">
        <v>0</v>
      </c>
      <c r="U80" s="35">
        <v>0</v>
      </c>
      <c r="V80" s="35">
        <v>0</v>
      </c>
      <c r="W80" s="35">
        <v>0</v>
      </c>
      <c r="X80" s="35"/>
    </row>
    <row r="81" spans="1:24" ht="25.5">
      <c r="A81" s="4" t="s">
        <v>719</v>
      </c>
      <c r="B81" s="5"/>
      <c r="C81" s="16"/>
      <c r="D81" s="2"/>
      <c r="E81" s="2"/>
      <c r="F81" s="2"/>
      <c r="G81" s="2"/>
      <c r="H81" s="2"/>
      <c r="I81" s="2"/>
      <c r="J81" s="2"/>
      <c r="K81" s="2"/>
      <c r="L81" s="2"/>
      <c r="M81" s="2"/>
      <c r="N81" s="29">
        <v>14457</v>
      </c>
      <c r="O81" s="3">
        <v>61</v>
      </c>
      <c r="P81" s="35"/>
      <c r="Q81" s="35"/>
      <c r="R81" s="35"/>
      <c r="S81" s="35"/>
      <c r="T81" s="35">
        <v>0</v>
      </c>
      <c r="U81" s="35">
        <v>0</v>
      </c>
      <c r="V81" s="35">
        <v>0</v>
      </c>
      <c r="W81" s="35">
        <v>0</v>
      </c>
      <c r="X81" s="35"/>
    </row>
    <row r="82" spans="1:24" ht="12.75">
      <c r="A82" s="4" t="s">
        <v>116</v>
      </c>
      <c r="B82" s="5"/>
      <c r="C82" s="16"/>
      <c r="D82" s="2"/>
      <c r="E82" s="2"/>
      <c r="F82" s="2"/>
      <c r="G82" s="2"/>
      <c r="H82" s="2"/>
      <c r="I82" s="2"/>
      <c r="J82" s="2"/>
      <c r="K82" s="2"/>
      <c r="L82" s="2"/>
      <c r="M82" s="2"/>
      <c r="N82" s="29">
        <v>18216</v>
      </c>
      <c r="O82" s="3">
        <v>62</v>
      </c>
      <c r="P82" s="35"/>
      <c r="Q82" s="35"/>
      <c r="R82" s="35"/>
      <c r="S82" s="35"/>
      <c r="T82" s="35">
        <v>0</v>
      </c>
      <c r="U82" s="35">
        <v>0</v>
      </c>
      <c r="V82" s="35">
        <v>0</v>
      </c>
      <c r="W82" s="35">
        <v>0</v>
      </c>
      <c r="X82" s="35"/>
    </row>
    <row r="83" spans="1:24" ht="25.5">
      <c r="A83" s="4" t="s">
        <v>117</v>
      </c>
      <c r="B83" s="5"/>
      <c r="C83" s="16"/>
      <c r="D83" s="2"/>
      <c r="E83" s="2"/>
      <c r="F83" s="2"/>
      <c r="G83" s="2"/>
      <c r="H83" s="2"/>
      <c r="I83" s="2"/>
      <c r="J83" s="2"/>
      <c r="K83" s="2"/>
      <c r="L83" s="2"/>
      <c r="M83" s="2"/>
      <c r="N83" s="29">
        <v>19784</v>
      </c>
      <c r="O83" s="3">
        <v>63</v>
      </c>
      <c r="P83" s="35"/>
      <c r="Q83" s="35"/>
      <c r="R83" s="35"/>
      <c r="S83" s="35"/>
      <c r="T83" s="35">
        <v>0</v>
      </c>
      <c r="U83" s="35">
        <v>0</v>
      </c>
      <c r="V83" s="35">
        <v>0</v>
      </c>
      <c r="W83" s="35">
        <v>0</v>
      </c>
      <c r="X83" s="35"/>
    </row>
    <row r="84" spans="1:24" ht="25.5">
      <c r="A84" s="4" t="s">
        <v>118</v>
      </c>
      <c r="B84" s="5"/>
      <c r="C84" s="16"/>
      <c r="D84" s="2"/>
      <c r="E84" s="2"/>
      <c r="F84" s="2"/>
      <c r="G84" s="2"/>
      <c r="H84" s="2"/>
      <c r="I84" s="2"/>
      <c r="J84" s="2"/>
      <c r="K84" s="2"/>
      <c r="L84" s="2"/>
      <c r="M84" s="2"/>
      <c r="N84" s="29">
        <v>19782</v>
      </c>
      <c r="O84" s="3">
        <v>64</v>
      </c>
      <c r="P84" s="35"/>
      <c r="Q84" s="35"/>
      <c r="R84" s="35"/>
      <c r="S84" s="35"/>
      <c r="T84" s="35">
        <v>0</v>
      </c>
      <c r="U84" s="35">
        <v>0</v>
      </c>
      <c r="V84" s="35">
        <v>0</v>
      </c>
      <c r="W84" s="35">
        <v>0</v>
      </c>
      <c r="X84" s="35"/>
    </row>
    <row r="85" spans="1:24" ht="25.5">
      <c r="A85" s="4" t="s">
        <v>390</v>
      </c>
      <c r="B85" s="5"/>
      <c r="C85" s="16"/>
      <c r="D85" s="2"/>
      <c r="E85" s="2"/>
      <c r="F85" s="2"/>
      <c r="G85" s="2"/>
      <c r="H85" s="2"/>
      <c r="I85" s="2"/>
      <c r="J85" s="2"/>
      <c r="K85" s="2"/>
      <c r="L85" s="2"/>
      <c r="M85" s="2"/>
      <c r="N85" s="29">
        <v>19787</v>
      </c>
      <c r="O85" s="3">
        <v>65</v>
      </c>
      <c r="P85" s="35"/>
      <c r="Q85" s="35"/>
      <c r="R85" s="35"/>
      <c r="S85" s="35"/>
      <c r="T85" s="35">
        <v>0</v>
      </c>
      <c r="U85" s="35">
        <v>0</v>
      </c>
      <c r="V85" s="35">
        <v>0</v>
      </c>
      <c r="W85" s="35">
        <v>0</v>
      </c>
      <c r="X85" s="35"/>
    </row>
    <row r="86" spans="1:24" ht="25.5">
      <c r="A86" s="4" t="s">
        <v>391</v>
      </c>
      <c r="B86" s="5"/>
      <c r="C86" s="16"/>
      <c r="D86" s="2"/>
      <c r="E86" s="2"/>
      <c r="F86" s="2"/>
      <c r="G86" s="2"/>
      <c r="H86" s="2"/>
      <c r="I86" s="2"/>
      <c r="J86" s="2"/>
      <c r="K86" s="2"/>
      <c r="L86" s="2"/>
      <c r="M86" s="2"/>
      <c r="N86" s="29">
        <v>19791</v>
      </c>
      <c r="O86" s="3">
        <v>66</v>
      </c>
      <c r="P86" s="35"/>
      <c r="Q86" s="35"/>
      <c r="R86" s="35"/>
      <c r="S86" s="35"/>
      <c r="T86" s="35">
        <v>0</v>
      </c>
      <c r="U86" s="35">
        <v>0</v>
      </c>
      <c r="V86" s="35">
        <v>0</v>
      </c>
      <c r="W86" s="35">
        <v>0</v>
      </c>
      <c r="X86" s="35"/>
    </row>
    <row r="87" spans="1:24" ht="12.75">
      <c r="A87" s="4" t="s">
        <v>1535</v>
      </c>
      <c r="B87" s="5"/>
      <c r="C87" s="16"/>
      <c r="D87" s="2"/>
      <c r="E87" s="2"/>
      <c r="F87" s="2"/>
      <c r="G87" s="2"/>
      <c r="H87" s="2"/>
      <c r="I87" s="2"/>
      <c r="J87" s="2"/>
      <c r="K87" s="2"/>
      <c r="L87" s="2"/>
      <c r="M87" s="2"/>
      <c r="N87" s="29"/>
      <c r="O87" s="3">
        <v>67</v>
      </c>
      <c r="P87" s="35"/>
      <c r="Q87" s="35"/>
      <c r="R87" s="35"/>
      <c r="S87" s="35"/>
      <c r="T87" s="35">
        <v>0</v>
      </c>
      <c r="U87" s="35">
        <v>0</v>
      </c>
      <c r="V87" s="35">
        <v>0</v>
      </c>
      <c r="W87" s="35">
        <v>0</v>
      </c>
      <c r="X87" s="35"/>
    </row>
    <row r="88" spans="1:24" ht="38.25">
      <c r="A88" s="7" t="s">
        <v>1552</v>
      </c>
      <c r="B88" s="8"/>
      <c r="C88" s="16"/>
      <c r="D88" s="2"/>
      <c r="E88" s="2"/>
      <c r="F88" s="2"/>
      <c r="G88" s="2"/>
      <c r="H88" s="2"/>
      <c r="I88" s="2"/>
      <c r="J88" s="2"/>
      <c r="K88" s="2"/>
      <c r="L88" s="2"/>
      <c r="M88" s="2"/>
      <c r="N88" s="29"/>
      <c r="O88" s="3">
        <v>68</v>
      </c>
      <c r="P88" s="35"/>
      <c r="Q88" s="35"/>
      <c r="R88" s="35"/>
      <c r="S88" s="35"/>
      <c r="T88" s="35">
        <v>0</v>
      </c>
      <c r="U88" s="35">
        <v>0</v>
      </c>
      <c r="V88" s="35">
        <v>0</v>
      </c>
      <c r="W88" s="35">
        <v>0</v>
      </c>
      <c r="X88" s="35"/>
    </row>
    <row r="89" spans="1:24" ht="25.5">
      <c r="A89" s="4" t="s">
        <v>374</v>
      </c>
      <c r="B89" s="5"/>
      <c r="C89" s="16"/>
      <c r="D89" s="2"/>
      <c r="E89" s="2"/>
      <c r="F89" s="2"/>
      <c r="G89" s="2"/>
      <c r="H89" s="2"/>
      <c r="I89" s="2"/>
      <c r="J89" s="2"/>
      <c r="K89" s="2"/>
      <c r="L89" s="2"/>
      <c r="M89" s="2"/>
      <c r="N89" s="29" t="s">
        <v>720</v>
      </c>
      <c r="O89" s="3">
        <v>69</v>
      </c>
      <c r="P89" s="35"/>
      <c r="Q89" s="35"/>
      <c r="R89" s="35"/>
      <c r="S89" s="35"/>
      <c r="T89" s="35">
        <v>0</v>
      </c>
      <c r="U89" s="35">
        <v>0</v>
      </c>
      <c r="V89" s="35">
        <v>0</v>
      </c>
      <c r="W89" s="35">
        <v>0</v>
      </c>
      <c r="X89" s="35"/>
    </row>
    <row r="90" spans="1:24" ht="12.75">
      <c r="A90" s="4" t="s">
        <v>1553</v>
      </c>
      <c r="B90" s="5"/>
      <c r="C90" s="16"/>
      <c r="D90" s="2"/>
      <c r="E90" s="2"/>
      <c r="F90" s="2"/>
      <c r="G90" s="2"/>
      <c r="H90" s="2"/>
      <c r="I90" s="2"/>
      <c r="J90" s="2"/>
      <c r="K90" s="2"/>
      <c r="L90" s="2"/>
      <c r="M90" s="2"/>
      <c r="N90" s="29" t="s">
        <v>721</v>
      </c>
      <c r="O90" s="3">
        <v>70</v>
      </c>
      <c r="P90" s="35"/>
      <c r="Q90" s="35"/>
      <c r="R90" s="35"/>
      <c r="S90" s="35"/>
      <c r="T90" s="35">
        <v>0</v>
      </c>
      <c r="U90" s="35">
        <v>0</v>
      </c>
      <c r="V90" s="35">
        <v>0</v>
      </c>
      <c r="W90" s="35">
        <v>0</v>
      </c>
      <c r="X90" s="35"/>
    </row>
    <row r="91" spans="1:24" ht="12.75">
      <c r="A91" s="4" t="s">
        <v>1554</v>
      </c>
      <c r="B91" s="5"/>
      <c r="C91" s="16"/>
      <c r="D91" s="2"/>
      <c r="E91" s="2"/>
      <c r="F91" s="2"/>
      <c r="G91" s="2"/>
      <c r="H91" s="2"/>
      <c r="I91" s="2"/>
      <c r="J91" s="2"/>
      <c r="K91" s="2"/>
      <c r="L91" s="2"/>
      <c r="M91" s="2"/>
      <c r="N91" s="29" t="s">
        <v>722</v>
      </c>
      <c r="O91" s="3">
        <v>71</v>
      </c>
      <c r="P91" s="35"/>
      <c r="Q91" s="35"/>
      <c r="R91" s="35"/>
      <c r="S91" s="35"/>
      <c r="T91" s="35">
        <v>0</v>
      </c>
      <c r="U91" s="35">
        <v>0</v>
      </c>
      <c r="V91" s="35">
        <v>0</v>
      </c>
      <c r="W91" s="35">
        <v>0</v>
      </c>
      <c r="X91" s="35"/>
    </row>
    <row r="92" spans="1:24" ht="25.5">
      <c r="A92" s="4" t="s">
        <v>1555</v>
      </c>
      <c r="B92" s="5"/>
      <c r="C92" s="16"/>
      <c r="D92" s="2"/>
      <c r="E92" s="2"/>
      <c r="F92" s="2"/>
      <c r="G92" s="2"/>
      <c r="H92" s="2"/>
      <c r="I92" s="2"/>
      <c r="J92" s="2"/>
      <c r="K92" s="2"/>
      <c r="L92" s="2"/>
      <c r="M92" s="2"/>
      <c r="N92" s="29">
        <v>19776</v>
      </c>
      <c r="O92" s="3">
        <v>72</v>
      </c>
      <c r="P92" s="35"/>
      <c r="Q92" s="35"/>
      <c r="R92" s="35"/>
      <c r="S92" s="35"/>
      <c r="T92" s="35">
        <v>0</v>
      </c>
      <c r="U92" s="35">
        <v>0</v>
      </c>
      <c r="V92" s="35">
        <v>0</v>
      </c>
      <c r="W92" s="35">
        <v>0</v>
      </c>
      <c r="X92" s="35"/>
    </row>
    <row r="93" spans="1:24" ht="12.75">
      <c r="A93" s="4" t="s">
        <v>1556</v>
      </c>
      <c r="B93" s="5"/>
      <c r="C93" s="16"/>
      <c r="D93" s="2"/>
      <c r="E93" s="2"/>
      <c r="F93" s="2"/>
      <c r="G93" s="2"/>
      <c r="H93" s="2"/>
      <c r="I93" s="2"/>
      <c r="J93" s="2"/>
      <c r="K93" s="2"/>
      <c r="L93" s="2"/>
      <c r="M93" s="2"/>
      <c r="N93" s="29" t="s">
        <v>723</v>
      </c>
      <c r="O93" s="3">
        <v>73</v>
      </c>
      <c r="P93" s="35"/>
      <c r="Q93" s="35"/>
      <c r="R93" s="35"/>
      <c r="S93" s="35"/>
      <c r="T93" s="35">
        <v>0</v>
      </c>
      <c r="U93" s="35">
        <v>0</v>
      </c>
      <c r="V93" s="35">
        <v>0</v>
      </c>
      <c r="W93" s="35">
        <v>0</v>
      </c>
      <c r="X93" s="35"/>
    </row>
    <row r="94" spans="1:24" ht="12.75">
      <c r="A94" s="4" t="s">
        <v>1535</v>
      </c>
      <c r="B94" s="5"/>
      <c r="C94" s="16"/>
      <c r="D94" s="2"/>
      <c r="E94" s="2"/>
      <c r="F94" s="2"/>
      <c r="G94" s="2"/>
      <c r="H94" s="2"/>
      <c r="I94" s="2"/>
      <c r="J94" s="2"/>
      <c r="K94" s="2"/>
      <c r="L94" s="2"/>
      <c r="M94" s="2"/>
      <c r="N94" s="29"/>
      <c r="O94" s="3">
        <v>74</v>
      </c>
      <c r="P94" s="35"/>
      <c r="Q94" s="35"/>
      <c r="R94" s="35"/>
      <c r="S94" s="35"/>
      <c r="T94" s="35">
        <v>0</v>
      </c>
      <c r="U94" s="35">
        <v>0</v>
      </c>
      <c r="V94" s="35">
        <v>0</v>
      </c>
      <c r="W94" s="35">
        <v>0</v>
      </c>
      <c r="X94" s="35"/>
    </row>
    <row r="95" spans="1:24" ht="25.5">
      <c r="A95" s="7" t="s">
        <v>1557</v>
      </c>
      <c r="B95" s="8"/>
      <c r="C95" s="16"/>
      <c r="D95" s="2"/>
      <c r="E95" s="2"/>
      <c r="F95" s="2"/>
      <c r="G95" s="2"/>
      <c r="H95" s="2"/>
      <c r="I95" s="2"/>
      <c r="J95" s="2"/>
      <c r="K95" s="2"/>
      <c r="L95" s="2"/>
      <c r="M95" s="2"/>
      <c r="N95" s="29"/>
      <c r="O95" s="3">
        <v>75</v>
      </c>
      <c r="P95" s="35"/>
      <c r="Q95" s="35"/>
      <c r="R95" s="35"/>
      <c r="S95" s="35"/>
      <c r="T95" s="35">
        <v>0</v>
      </c>
      <c r="U95" s="35">
        <v>0</v>
      </c>
      <c r="V95" s="35">
        <v>0</v>
      </c>
      <c r="W95" s="35">
        <v>0</v>
      </c>
      <c r="X95" s="35"/>
    </row>
    <row r="96" spans="1:24" ht="25.5">
      <c r="A96" s="4" t="s">
        <v>1558</v>
      </c>
      <c r="B96" s="5"/>
      <c r="C96" s="16"/>
      <c r="D96" s="2"/>
      <c r="E96" s="2"/>
      <c r="F96" s="2"/>
      <c r="G96" s="2"/>
      <c r="H96" s="2"/>
      <c r="I96" s="2"/>
      <c r="J96" s="2"/>
      <c r="K96" s="2"/>
      <c r="L96" s="2"/>
      <c r="M96" s="2"/>
      <c r="N96" s="29" t="s">
        <v>724</v>
      </c>
      <c r="O96" s="3">
        <v>76</v>
      </c>
      <c r="P96" s="35"/>
      <c r="Q96" s="35"/>
      <c r="R96" s="35"/>
      <c r="S96" s="35"/>
      <c r="T96" s="35">
        <v>0</v>
      </c>
      <c r="U96" s="35">
        <v>0</v>
      </c>
      <c r="V96" s="35">
        <v>0</v>
      </c>
      <c r="W96" s="35">
        <v>0</v>
      </c>
      <c r="X96" s="35"/>
    </row>
    <row r="97" spans="1:24" ht="12.75">
      <c r="A97" s="4" t="s">
        <v>1559</v>
      </c>
      <c r="B97" s="5"/>
      <c r="C97" s="16"/>
      <c r="D97" s="2"/>
      <c r="E97" s="2"/>
      <c r="F97" s="2"/>
      <c r="G97" s="2"/>
      <c r="H97" s="2"/>
      <c r="I97" s="2"/>
      <c r="J97" s="2"/>
      <c r="K97" s="2"/>
      <c r="L97" s="2"/>
      <c r="M97" s="2"/>
      <c r="N97" s="29" t="s">
        <v>725</v>
      </c>
      <c r="O97" s="3">
        <v>77</v>
      </c>
      <c r="P97" s="35"/>
      <c r="Q97" s="35"/>
      <c r="R97" s="35"/>
      <c r="S97" s="35"/>
      <c r="T97" s="35">
        <v>0</v>
      </c>
      <c r="U97" s="35">
        <v>0</v>
      </c>
      <c r="V97" s="35">
        <v>0</v>
      </c>
      <c r="W97" s="35">
        <v>0</v>
      </c>
      <c r="X97" s="35"/>
    </row>
    <row r="98" spans="1:24" ht="12.75">
      <c r="A98" s="4" t="s">
        <v>1535</v>
      </c>
      <c r="B98" s="5"/>
      <c r="C98" s="16"/>
      <c r="D98" s="2"/>
      <c r="E98" s="2"/>
      <c r="F98" s="2"/>
      <c r="G98" s="2"/>
      <c r="H98" s="2"/>
      <c r="I98" s="2"/>
      <c r="J98" s="2"/>
      <c r="K98" s="2"/>
      <c r="L98" s="2"/>
      <c r="M98" s="2"/>
      <c r="N98" s="29"/>
      <c r="O98" s="3">
        <v>78</v>
      </c>
      <c r="P98" s="35"/>
      <c r="Q98" s="35"/>
      <c r="R98" s="35"/>
      <c r="S98" s="35"/>
      <c r="T98" s="35">
        <v>0</v>
      </c>
      <c r="U98" s="35">
        <v>0</v>
      </c>
      <c r="V98" s="35">
        <v>0</v>
      </c>
      <c r="W98" s="35">
        <v>0</v>
      </c>
      <c r="X98" s="35"/>
    </row>
    <row r="99" spans="1:24" ht="25.5">
      <c r="A99" s="7" t="s">
        <v>1560</v>
      </c>
      <c r="B99" s="8"/>
      <c r="C99" s="16"/>
      <c r="D99" s="2"/>
      <c r="E99" s="2"/>
      <c r="F99" s="2"/>
      <c r="G99" s="2"/>
      <c r="H99" s="2"/>
      <c r="I99" s="2"/>
      <c r="J99" s="2"/>
      <c r="K99" s="2"/>
      <c r="L99" s="2"/>
      <c r="M99" s="2"/>
      <c r="N99" s="29"/>
      <c r="O99" s="3">
        <v>79</v>
      </c>
      <c r="P99" s="35"/>
      <c r="Q99" s="35"/>
      <c r="R99" s="35"/>
      <c r="S99" s="35"/>
      <c r="T99" s="35">
        <v>0</v>
      </c>
      <c r="U99" s="35">
        <v>0</v>
      </c>
      <c r="V99" s="35">
        <v>0</v>
      </c>
      <c r="W99" s="35">
        <v>0</v>
      </c>
      <c r="X99" s="35"/>
    </row>
    <row r="100" spans="1:24" ht="25.5">
      <c r="A100" s="4" t="s">
        <v>375</v>
      </c>
      <c r="B100" s="5"/>
      <c r="C100" s="16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9">
        <v>17651</v>
      </c>
      <c r="O100" s="3">
        <v>80</v>
      </c>
      <c r="P100" s="35"/>
      <c r="Q100" s="35"/>
      <c r="R100" s="35"/>
      <c r="S100" s="35"/>
      <c r="T100" s="35">
        <v>0</v>
      </c>
      <c r="U100" s="35">
        <v>0</v>
      </c>
      <c r="V100" s="35">
        <v>0</v>
      </c>
      <c r="W100" s="35">
        <v>0</v>
      </c>
      <c r="X100" s="35"/>
    </row>
    <row r="101" spans="1:24" ht="12.75">
      <c r="A101" s="4" t="s">
        <v>1561</v>
      </c>
      <c r="B101" s="5"/>
      <c r="C101" s="1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9" t="s">
        <v>726</v>
      </c>
      <c r="O101" s="3">
        <v>81</v>
      </c>
      <c r="P101" s="35"/>
      <c r="Q101" s="35"/>
      <c r="R101" s="35"/>
      <c r="S101" s="35"/>
      <c r="T101" s="35">
        <v>0</v>
      </c>
      <c r="U101" s="35">
        <v>0</v>
      </c>
      <c r="V101" s="35">
        <v>0</v>
      </c>
      <c r="W101" s="35">
        <v>0</v>
      </c>
      <c r="X101" s="35"/>
    </row>
    <row r="102" spans="1:24" ht="12.75">
      <c r="A102" s="4" t="s">
        <v>1562</v>
      </c>
      <c r="B102" s="5"/>
      <c r="C102" s="1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9" t="s">
        <v>727</v>
      </c>
      <c r="O102" s="3">
        <v>82</v>
      </c>
      <c r="P102" s="35"/>
      <c r="Q102" s="35"/>
      <c r="R102" s="35"/>
      <c r="S102" s="35"/>
      <c r="T102" s="35">
        <v>0</v>
      </c>
      <c r="U102" s="35">
        <v>0</v>
      </c>
      <c r="V102" s="35">
        <v>0</v>
      </c>
      <c r="W102" s="35">
        <v>0</v>
      </c>
      <c r="X102" s="35"/>
    </row>
    <row r="103" spans="1:24" ht="25.5">
      <c r="A103" s="4" t="s">
        <v>1563</v>
      </c>
      <c r="B103" s="5"/>
      <c r="C103" s="1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9" t="s">
        <v>728</v>
      </c>
      <c r="O103" s="3">
        <v>83</v>
      </c>
      <c r="P103" s="35"/>
      <c r="Q103" s="35"/>
      <c r="R103" s="35"/>
      <c r="S103" s="35"/>
      <c r="T103" s="35">
        <v>0</v>
      </c>
      <c r="U103" s="35">
        <v>0</v>
      </c>
      <c r="V103" s="35">
        <v>0</v>
      </c>
      <c r="W103" s="35">
        <v>0</v>
      </c>
      <c r="X103" s="35"/>
    </row>
    <row r="104" spans="1:24" ht="25.5">
      <c r="A104" s="4" t="s">
        <v>1564</v>
      </c>
      <c r="B104" s="5"/>
      <c r="C104" s="1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9" t="s">
        <v>729</v>
      </c>
      <c r="O104" s="3">
        <v>84</v>
      </c>
      <c r="P104" s="35"/>
      <c r="Q104" s="35"/>
      <c r="R104" s="35"/>
      <c r="S104" s="35"/>
      <c r="T104" s="35">
        <v>0</v>
      </c>
      <c r="U104" s="35">
        <v>0</v>
      </c>
      <c r="V104" s="35">
        <v>0</v>
      </c>
      <c r="W104" s="35">
        <v>0</v>
      </c>
      <c r="X104" s="35"/>
    </row>
    <row r="105" spans="1:24" ht="12.75">
      <c r="A105" s="4" t="s">
        <v>1565</v>
      </c>
      <c r="B105" s="5"/>
      <c r="C105" s="1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9" t="s">
        <v>730</v>
      </c>
      <c r="O105" s="3">
        <v>85</v>
      </c>
      <c r="P105" s="35"/>
      <c r="Q105" s="35"/>
      <c r="R105" s="35"/>
      <c r="S105" s="35"/>
      <c r="T105" s="35">
        <v>0</v>
      </c>
      <c r="U105" s="35">
        <v>0</v>
      </c>
      <c r="V105" s="35">
        <v>0</v>
      </c>
      <c r="W105" s="35">
        <v>0</v>
      </c>
      <c r="X105" s="35"/>
    </row>
    <row r="106" spans="1:24" ht="12.75">
      <c r="A106" s="4" t="s">
        <v>1535</v>
      </c>
      <c r="B106" s="5"/>
      <c r="C106" s="1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9"/>
      <c r="O106" s="3">
        <v>86</v>
      </c>
      <c r="P106" s="35"/>
      <c r="Q106" s="35"/>
      <c r="R106" s="35"/>
      <c r="S106" s="35"/>
      <c r="T106" s="35">
        <v>0</v>
      </c>
      <c r="U106" s="35">
        <v>0</v>
      </c>
      <c r="V106" s="35">
        <v>0</v>
      </c>
      <c r="W106" s="35">
        <v>0</v>
      </c>
      <c r="X106" s="35"/>
    </row>
    <row r="107" spans="1:24" ht="25.5">
      <c r="A107" s="7" t="s">
        <v>1269</v>
      </c>
      <c r="B107" s="8"/>
      <c r="C107" s="1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9"/>
      <c r="O107" s="3">
        <v>87</v>
      </c>
      <c r="P107" s="35"/>
      <c r="Q107" s="35"/>
      <c r="R107" s="35"/>
      <c r="S107" s="35"/>
      <c r="T107" s="35">
        <v>0</v>
      </c>
      <c r="U107" s="35">
        <v>0</v>
      </c>
      <c r="V107" s="35">
        <v>0</v>
      </c>
      <c r="W107" s="35">
        <v>0</v>
      </c>
      <c r="X107" s="35"/>
    </row>
    <row r="108" spans="1:24" ht="25.5">
      <c r="A108" s="4" t="s">
        <v>376</v>
      </c>
      <c r="B108" s="5"/>
      <c r="C108" s="1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9" t="s">
        <v>731</v>
      </c>
      <c r="O108" s="3">
        <v>88</v>
      </c>
      <c r="P108" s="35"/>
      <c r="Q108" s="35"/>
      <c r="R108" s="35"/>
      <c r="S108" s="35"/>
      <c r="T108" s="35">
        <v>0</v>
      </c>
      <c r="U108" s="35">
        <v>0</v>
      </c>
      <c r="V108" s="35">
        <v>0</v>
      </c>
      <c r="W108" s="35">
        <v>0</v>
      </c>
      <c r="X108" s="35"/>
    </row>
    <row r="109" spans="1:24" ht="12.75">
      <c r="A109" s="4" t="s">
        <v>1566</v>
      </c>
      <c r="B109" s="5"/>
      <c r="C109" s="1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9" t="s">
        <v>732</v>
      </c>
      <c r="O109" s="3">
        <v>89</v>
      </c>
      <c r="P109" s="35"/>
      <c r="Q109" s="35"/>
      <c r="R109" s="35"/>
      <c r="S109" s="35"/>
      <c r="T109" s="35">
        <v>0</v>
      </c>
      <c r="U109" s="35">
        <v>0</v>
      </c>
      <c r="V109" s="35">
        <v>0</v>
      </c>
      <c r="W109" s="35">
        <v>0</v>
      </c>
      <c r="X109" s="35"/>
    </row>
    <row r="110" spans="1:24" ht="12.75">
      <c r="A110" s="4" t="s">
        <v>1567</v>
      </c>
      <c r="B110" s="5"/>
      <c r="C110" s="1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9">
        <v>14399</v>
      </c>
      <c r="O110" s="3">
        <v>90</v>
      </c>
      <c r="P110" s="35"/>
      <c r="Q110" s="35"/>
      <c r="R110" s="35"/>
      <c r="S110" s="35"/>
      <c r="T110" s="35">
        <v>0</v>
      </c>
      <c r="U110" s="35">
        <v>0</v>
      </c>
      <c r="V110" s="35">
        <v>0</v>
      </c>
      <c r="W110" s="35">
        <v>0</v>
      </c>
      <c r="X110" s="35"/>
    </row>
    <row r="111" spans="1:24" ht="12.75">
      <c r="A111" s="4" t="s">
        <v>1568</v>
      </c>
      <c r="B111" s="5"/>
      <c r="C111" s="1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9" t="s">
        <v>733</v>
      </c>
      <c r="O111" s="3">
        <v>91</v>
      </c>
      <c r="P111" s="35"/>
      <c r="Q111" s="35"/>
      <c r="R111" s="35"/>
      <c r="S111" s="35"/>
      <c r="T111" s="35">
        <v>0</v>
      </c>
      <c r="U111" s="35">
        <v>0</v>
      </c>
      <c r="V111" s="35">
        <v>0</v>
      </c>
      <c r="W111" s="35">
        <v>0</v>
      </c>
      <c r="X111" s="35"/>
    </row>
    <row r="112" spans="1:24" ht="12.75">
      <c r="A112" s="4" t="s">
        <v>1569</v>
      </c>
      <c r="B112" s="5"/>
      <c r="C112" s="1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9" t="s">
        <v>734</v>
      </c>
      <c r="O112" s="3">
        <v>92</v>
      </c>
      <c r="P112" s="35"/>
      <c r="Q112" s="35"/>
      <c r="R112" s="35"/>
      <c r="S112" s="35"/>
      <c r="T112" s="35">
        <v>0</v>
      </c>
      <c r="U112" s="35">
        <v>0</v>
      </c>
      <c r="V112" s="35">
        <v>0</v>
      </c>
      <c r="W112" s="35">
        <v>0</v>
      </c>
      <c r="X112" s="35"/>
    </row>
    <row r="113" spans="1:24" ht="36.75" customHeight="1">
      <c r="A113" s="4" t="s">
        <v>1570</v>
      </c>
      <c r="B113" s="5"/>
      <c r="C113" s="1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9" t="s">
        <v>735</v>
      </c>
      <c r="O113" s="3">
        <v>93</v>
      </c>
      <c r="P113" s="35"/>
      <c r="Q113" s="35"/>
      <c r="R113" s="35"/>
      <c r="S113" s="35"/>
      <c r="T113" s="35">
        <v>0</v>
      </c>
      <c r="U113" s="35">
        <v>0</v>
      </c>
      <c r="V113" s="35">
        <v>0</v>
      </c>
      <c r="W113" s="35">
        <v>0</v>
      </c>
      <c r="X113" s="35"/>
    </row>
    <row r="114" spans="1:24" ht="12.75">
      <c r="A114" s="4" t="s">
        <v>1571</v>
      </c>
      <c r="B114" s="5"/>
      <c r="C114" s="1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9">
        <v>11706</v>
      </c>
      <c r="O114" s="3">
        <v>94</v>
      </c>
      <c r="P114" s="35"/>
      <c r="Q114" s="35"/>
      <c r="R114" s="35"/>
      <c r="S114" s="35"/>
      <c r="T114" s="35">
        <v>0</v>
      </c>
      <c r="U114" s="35">
        <v>0</v>
      </c>
      <c r="V114" s="35">
        <v>0</v>
      </c>
      <c r="W114" s="35">
        <v>0</v>
      </c>
      <c r="X114" s="35"/>
    </row>
    <row r="115" spans="1:24" ht="12.75">
      <c r="A115" s="4" t="s">
        <v>1572</v>
      </c>
      <c r="B115" s="5"/>
      <c r="C115" s="1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9" t="s">
        <v>736</v>
      </c>
      <c r="O115" s="3">
        <v>95</v>
      </c>
      <c r="P115" s="35"/>
      <c r="Q115" s="35"/>
      <c r="R115" s="35"/>
      <c r="S115" s="35"/>
      <c r="T115" s="35">
        <v>0</v>
      </c>
      <c r="U115" s="35">
        <v>0</v>
      </c>
      <c r="V115" s="35">
        <v>0</v>
      </c>
      <c r="W115" s="35">
        <v>0</v>
      </c>
      <c r="X115" s="35"/>
    </row>
    <row r="116" spans="1:24" ht="12.75">
      <c r="A116" s="4" t="s">
        <v>1535</v>
      </c>
      <c r="B116" s="9"/>
      <c r="C116" s="1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9"/>
      <c r="O116" s="3">
        <v>96</v>
      </c>
      <c r="P116" s="35"/>
      <c r="Q116" s="35"/>
      <c r="R116" s="35"/>
      <c r="S116" s="35"/>
      <c r="T116" s="35">
        <v>0</v>
      </c>
      <c r="U116" s="35">
        <v>0</v>
      </c>
      <c r="V116" s="35">
        <v>0</v>
      </c>
      <c r="W116" s="35">
        <v>0</v>
      </c>
      <c r="X116" s="35"/>
    </row>
    <row r="117" spans="1:24" ht="25.5">
      <c r="A117" s="7" t="s">
        <v>1573</v>
      </c>
      <c r="B117" s="8"/>
      <c r="C117" s="1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9"/>
      <c r="O117" s="3">
        <v>97</v>
      </c>
      <c r="P117" s="35"/>
      <c r="Q117" s="35"/>
      <c r="R117" s="35"/>
      <c r="S117" s="35"/>
      <c r="T117" s="35">
        <v>0</v>
      </c>
      <c r="U117" s="35">
        <v>0</v>
      </c>
      <c r="V117" s="35">
        <v>0</v>
      </c>
      <c r="W117" s="35">
        <v>0</v>
      </c>
      <c r="X117" s="35"/>
    </row>
    <row r="118" spans="1:24" ht="25.5">
      <c r="A118" s="4" t="s">
        <v>378</v>
      </c>
      <c r="B118" s="5"/>
      <c r="C118" s="1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9">
        <v>16837</v>
      </c>
      <c r="O118" s="3">
        <v>98</v>
      </c>
      <c r="P118" s="35"/>
      <c r="Q118" s="35"/>
      <c r="R118" s="35"/>
      <c r="S118" s="35"/>
      <c r="T118" s="35">
        <v>0</v>
      </c>
      <c r="U118" s="35">
        <v>0</v>
      </c>
      <c r="V118" s="35">
        <v>0</v>
      </c>
      <c r="W118" s="35">
        <v>0</v>
      </c>
      <c r="X118" s="35"/>
    </row>
    <row r="119" spans="1:24" ht="25.5">
      <c r="A119" s="4" t="s">
        <v>1574</v>
      </c>
      <c r="B119" s="5"/>
      <c r="C119" s="1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9" t="s">
        <v>737</v>
      </c>
      <c r="O119" s="3">
        <v>99</v>
      </c>
      <c r="P119" s="35"/>
      <c r="Q119" s="35"/>
      <c r="R119" s="35"/>
      <c r="S119" s="35"/>
      <c r="T119" s="35">
        <v>0</v>
      </c>
      <c r="U119" s="35">
        <v>0</v>
      </c>
      <c r="V119" s="35">
        <v>0</v>
      </c>
      <c r="W119" s="35">
        <v>0</v>
      </c>
      <c r="X119" s="35"/>
    </row>
    <row r="120" spans="1:24" ht="12.75">
      <c r="A120" s="4" t="s">
        <v>1575</v>
      </c>
      <c r="B120" s="5"/>
      <c r="C120" s="1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9" t="s">
        <v>738</v>
      </c>
      <c r="O120" s="3">
        <v>100</v>
      </c>
      <c r="P120" s="35"/>
      <c r="Q120" s="35"/>
      <c r="R120" s="35"/>
      <c r="S120" s="35"/>
      <c r="T120" s="35">
        <v>0</v>
      </c>
      <c r="U120" s="35">
        <v>0</v>
      </c>
      <c r="V120" s="35">
        <v>0</v>
      </c>
      <c r="W120" s="35">
        <v>0</v>
      </c>
      <c r="X120" s="35"/>
    </row>
    <row r="121" spans="1:24" ht="25.5">
      <c r="A121" s="4" t="s">
        <v>1576</v>
      </c>
      <c r="B121" s="5"/>
      <c r="C121" s="1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9">
        <v>13548</v>
      </c>
      <c r="O121" s="3">
        <v>101</v>
      </c>
      <c r="P121" s="35"/>
      <c r="Q121" s="35"/>
      <c r="R121" s="35"/>
      <c r="S121" s="35"/>
      <c r="T121" s="35">
        <v>0</v>
      </c>
      <c r="U121" s="35">
        <v>0</v>
      </c>
      <c r="V121" s="35">
        <v>0</v>
      </c>
      <c r="W121" s="35">
        <v>0</v>
      </c>
      <c r="X121" s="35"/>
    </row>
    <row r="122" spans="1:24" ht="12.75">
      <c r="A122" s="4" t="s">
        <v>1577</v>
      </c>
      <c r="B122" s="5"/>
      <c r="C122" s="1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9" t="s">
        <v>739</v>
      </c>
      <c r="O122" s="3">
        <v>102</v>
      </c>
      <c r="P122" s="35"/>
      <c r="Q122" s="35"/>
      <c r="R122" s="35"/>
      <c r="S122" s="35"/>
      <c r="T122" s="35">
        <v>0</v>
      </c>
      <c r="U122" s="35">
        <v>0</v>
      </c>
      <c r="V122" s="35">
        <v>0</v>
      </c>
      <c r="W122" s="35">
        <v>0</v>
      </c>
      <c r="X122" s="35"/>
    </row>
    <row r="123" spans="1:24" ht="12.75">
      <c r="A123" s="4" t="s">
        <v>1578</v>
      </c>
      <c r="B123" s="5"/>
      <c r="C123" s="1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9" t="s">
        <v>740</v>
      </c>
      <c r="O123" s="3">
        <v>103</v>
      </c>
      <c r="P123" s="35"/>
      <c r="Q123" s="35"/>
      <c r="R123" s="35"/>
      <c r="S123" s="35"/>
      <c r="T123" s="35">
        <v>0</v>
      </c>
      <c r="U123" s="35">
        <v>0</v>
      </c>
      <c r="V123" s="35">
        <v>0</v>
      </c>
      <c r="W123" s="35">
        <v>0</v>
      </c>
      <c r="X123" s="35"/>
    </row>
    <row r="124" spans="1:24" ht="12.75">
      <c r="A124" s="4" t="s">
        <v>1579</v>
      </c>
      <c r="B124" s="5"/>
      <c r="C124" s="1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9" t="s">
        <v>741</v>
      </c>
      <c r="O124" s="3">
        <v>104</v>
      </c>
      <c r="P124" s="35"/>
      <c r="Q124" s="35"/>
      <c r="R124" s="35"/>
      <c r="S124" s="35"/>
      <c r="T124" s="35">
        <v>0</v>
      </c>
      <c r="U124" s="35">
        <v>0</v>
      </c>
      <c r="V124" s="35">
        <v>0</v>
      </c>
      <c r="W124" s="35">
        <v>0</v>
      </c>
      <c r="X124" s="35"/>
    </row>
    <row r="125" spans="1:24" ht="12.75">
      <c r="A125" s="4" t="s">
        <v>1535</v>
      </c>
      <c r="B125" s="5"/>
      <c r="C125" s="1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9"/>
      <c r="O125" s="3">
        <v>105</v>
      </c>
      <c r="P125" s="35"/>
      <c r="Q125" s="35"/>
      <c r="R125" s="35"/>
      <c r="S125" s="35"/>
      <c r="T125" s="35">
        <v>0</v>
      </c>
      <c r="U125" s="35">
        <v>0</v>
      </c>
      <c r="V125" s="35">
        <v>0</v>
      </c>
      <c r="W125" s="35">
        <v>0</v>
      </c>
      <c r="X125" s="35"/>
    </row>
    <row r="126" spans="1:24" ht="25.5">
      <c r="A126" s="7" t="s">
        <v>1580</v>
      </c>
      <c r="B126" s="8"/>
      <c r="C126" s="1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9"/>
      <c r="O126" s="3">
        <v>106</v>
      </c>
      <c r="P126" s="35"/>
      <c r="Q126" s="35"/>
      <c r="R126" s="35"/>
      <c r="S126" s="35"/>
      <c r="T126" s="35">
        <v>0</v>
      </c>
      <c r="U126" s="35">
        <v>0</v>
      </c>
      <c r="V126" s="35">
        <v>0</v>
      </c>
      <c r="W126" s="35">
        <v>0</v>
      </c>
      <c r="X126" s="35"/>
    </row>
    <row r="127" spans="1:24" ht="25.5">
      <c r="A127" s="4" t="s">
        <v>379</v>
      </c>
      <c r="B127" s="5"/>
      <c r="C127" s="1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9" t="s">
        <v>742</v>
      </c>
      <c r="O127" s="3">
        <v>107</v>
      </c>
      <c r="P127" s="35"/>
      <c r="Q127" s="35"/>
      <c r="R127" s="35"/>
      <c r="S127" s="35"/>
      <c r="T127" s="35">
        <v>0</v>
      </c>
      <c r="U127" s="35">
        <v>0</v>
      </c>
      <c r="V127" s="35">
        <v>0</v>
      </c>
      <c r="W127" s="35">
        <v>0</v>
      </c>
      <c r="X127" s="35"/>
    </row>
    <row r="128" spans="1:24" ht="12.75">
      <c r="A128" s="4" t="s">
        <v>1581</v>
      </c>
      <c r="B128" s="5"/>
      <c r="C128" s="1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9" t="s">
        <v>1270</v>
      </c>
      <c r="O128" s="3">
        <v>108</v>
      </c>
      <c r="P128" s="35"/>
      <c r="Q128" s="35"/>
      <c r="R128" s="35"/>
      <c r="S128" s="35"/>
      <c r="T128" s="35">
        <v>0</v>
      </c>
      <c r="U128" s="35">
        <v>0</v>
      </c>
      <c r="V128" s="35">
        <v>0</v>
      </c>
      <c r="W128" s="35">
        <v>0</v>
      </c>
      <c r="X128" s="35"/>
    </row>
    <row r="129" spans="1:24" ht="24">
      <c r="A129" s="4" t="s">
        <v>1582</v>
      </c>
      <c r="B129" s="5"/>
      <c r="C129" s="1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9" t="s">
        <v>743</v>
      </c>
      <c r="O129" s="3">
        <v>109</v>
      </c>
      <c r="P129" s="35"/>
      <c r="Q129" s="35"/>
      <c r="R129" s="35"/>
      <c r="S129" s="35"/>
      <c r="T129" s="35">
        <v>0</v>
      </c>
      <c r="U129" s="35">
        <v>0</v>
      </c>
      <c r="V129" s="35">
        <v>0</v>
      </c>
      <c r="W129" s="35">
        <v>0</v>
      </c>
      <c r="X129" s="35"/>
    </row>
    <row r="130" spans="1:24" ht="24">
      <c r="A130" s="4" t="s">
        <v>1583</v>
      </c>
      <c r="B130" s="5"/>
      <c r="C130" s="1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9" t="s">
        <v>744</v>
      </c>
      <c r="O130" s="3">
        <v>110</v>
      </c>
      <c r="P130" s="35"/>
      <c r="Q130" s="35"/>
      <c r="R130" s="35"/>
      <c r="S130" s="35"/>
      <c r="T130" s="35">
        <v>0</v>
      </c>
      <c r="U130" s="35">
        <v>0</v>
      </c>
      <c r="V130" s="35">
        <v>0</v>
      </c>
      <c r="W130" s="35">
        <v>0</v>
      </c>
      <c r="X130" s="35"/>
    </row>
    <row r="131" spans="1:24" ht="24">
      <c r="A131" s="4" t="s">
        <v>1584</v>
      </c>
      <c r="B131" s="5"/>
      <c r="C131" s="1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9" t="s">
        <v>745</v>
      </c>
      <c r="O131" s="3">
        <v>111</v>
      </c>
      <c r="P131" s="35"/>
      <c r="Q131" s="35"/>
      <c r="R131" s="35"/>
      <c r="S131" s="35"/>
      <c r="T131" s="35">
        <v>0</v>
      </c>
      <c r="U131" s="35">
        <v>0</v>
      </c>
      <c r="V131" s="35">
        <v>0</v>
      </c>
      <c r="W131" s="35">
        <v>0</v>
      </c>
      <c r="X131" s="35"/>
    </row>
    <row r="132" spans="1:24" ht="24">
      <c r="A132" s="4" t="s">
        <v>1585</v>
      </c>
      <c r="B132" s="5"/>
      <c r="C132" s="1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9" t="s">
        <v>746</v>
      </c>
      <c r="O132" s="3">
        <v>112</v>
      </c>
      <c r="P132" s="35"/>
      <c r="Q132" s="35"/>
      <c r="R132" s="35"/>
      <c r="S132" s="35"/>
      <c r="T132" s="35">
        <v>0</v>
      </c>
      <c r="U132" s="35">
        <v>0</v>
      </c>
      <c r="V132" s="35">
        <v>0</v>
      </c>
      <c r="W132" s="35">
        <v>0</v>
      </c>
      <c r="X132" s="35"/>
    </row>
    <row r="133" spans="1:24" ht="36">
      <c r="A133" s="4" t="s">
        <v>1586</v>
      </c>
      <c r="B133" s="5"/>
      <c r="C133" s="1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9" t="s">
        <v>747</v>
      </c>
      <c r="O133" s="3">
        <v>113</v>
      </c>
      <c r="P133" s="35"/>
      <c r="Q133" s="35"/>
      <c r="R133" s="35"/>
      <c r="S133" s="35"/>
      <c r="T133" s="35">
        <v>0</v>
      </c>
      <c r="U133" s="35">
        <v>0</v>
      </c>
      <c r="V133" s="35">
        <v>0</v>
      </c>
      <c r="W133" s="35">
        <v>0</v>
      </c>
      <c r="X133" s="35"/>
    </row>
    <row r="134" spans="1:24" ht="72">
      <c r="A134" s="4" t="s">
        <v>1587</v>
      </c>
      <c r="B134" s="5"/>
      <c r="C134" s="1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9" t="s">
        <v>1037</v>
      </c>
      <c r="O134" s="3">
        <v>114</v>
      </c>
      <c r="P134" s="35"/>
      <c r="Q134" s="35"/>
      <c r="R134" s="35"/>
      <c r="S134" s="35"/>
      <c r="T134" s="35">
        <v>0</v>
      </c>
      <c r="U134" s="35">
        <v>0</v>
      </c>
      <c r="V134" s="35">
        <v>0</v>
      </c>
      <c r="W134" s="35">
        <v>0</v>
      </c>
      <c r="X134" s="35"/>
    </row>
    <row r="135" spans="1:24" ht="24">
      <c r="A135" s="4" t="s">
        <v>1588</v>
      </c>
      <c r="B135" s="5"/>
      <c r="C135" s="1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9" t="s">
        <v>1038</v>
      </c>
      <c r="O135" s="3">
        <v>115</v>
      </c>
      <c r="P135" s="35"/>
      <c r="Q135" s="35"/>
      <c r="R135" s="35"/>
      <c r="S135" s="35"/>
      <c r="T135" s="35">
        <v>0</v>
      </c>
      <c r="U135" s="35">
        <v>0</v>
      </c>
      <c r="V135" s="35">
        <v>0</v>
      </c>
      <c r="W135" s="35">
        <v>0</v>
      </c>
      <c r="X135" s="35"/>
    </row>
    <row r="136" spans="1:24" ht="12.75">
      <c r="A136" s="4" t="s">
        <v>1535</v>
      </c>
      <c r="B136" s="5"/>
      <c r="C136" s="1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9"/>
      <c r="O136" s="3">
        <v>116</v>
      </c>
      <c r="P136" s="35"/>
      <c r="Q136" s="35"/>
      <c r="R136" s="35"/>
      <c r="S136" s="35"/>
      <c r="T136" s="35">
        <v>0</v>
      </c>
      <c r="U136" s="35">
        <v>0</v>
      </c>
      <c r="V136" s="35">
        <v>0</v>
      </c>
      <c r="W136" s="35">
        <v>0</v>
      </c>
      <c r="X136" s="35"/>
    </row>
    <row r="137" spans="1:24" ht="25.5">
      <c r="A137" s="7" t="s">
        <v>1589</v>
      </c>
      <c r="B137" s="8"/>
      <c r="C137" s="1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9"/>
      <c r="O137" s="3">
        <v>117</v>
      </c>
      <c r="P137" s="35"/>
      <c r="Q137" s="35"/>
      <c r="R137" s="35"/>
      <c r="S137" s="35"/>
      <c r="T137" s="35">
        <v>0</v>
      </c>
      <c r="U137" s="35">
        <v>0</v>
      </c>
      <c r="V137" s="35">
        <v>0</v>
      </c>
      <c r="W137" s="35">
        <v>0</v>
      </c>
      <c r="X137" s="35"/>
    </row>
    <row r="138" spans="1:24" ht="84">
      <c r="A138" s="4" t="s">
        <v>380</v>
      </c>
      <c r="B138" s="5"/>
      <c r="C138" s="1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9" t="s">
        <v>1039</v>
      </c>
      <c r="O138" s="3">
        <v>118</v>
      </c>
      <c r="P138" s="35"/>
      <c r="Q138" s="35"/>
      <c r="R138" s="35"/>
      <c r="S138" s="35"/>
      <c r="T138" s="35">
        <v>0</v>
      </c>
      <c r="U138" s="35">
        <v>0</v>
      </c>
      <c r="V138" s="35">
        <v>0</v>
      </c>
      <c r="W138" s="35">
        <v>0</v>
      </c>
      <c r="X138" s="35"/>
    </row>
    <row r="139" spans="1:24" ht="24" customHeight="1">
      <c r="A139" s="4" t="s">
        <v>1590</v>
      </c>
      <c r="B139" s="5"/>
      <c r="C139" s="1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9" t="s">
        <v>1040</v>
      </c>
      <c r="O139" s="3">
        <v>119</v>
      </c>
      <c r="P139" s="35"/>
      <c r="Q139" s="35"/>
      <c r="R139" s="35"/>
      <c r="S139" s="35"/>
      <c r="T139" s="35">
        <v>0</v>
      </c>
      <c r="U139" s="35">
        <v>0</v>
      </c>
      <c r="V139" s="35">
        <v>0</v>
      </c>
      <c r="W139" s="35">
        <v>0</v>
      </c>
      <c r="X139" s="35"/>
    </row>
    <row r="140" spans="1:24" ht="12.75">
      <c r="A140" s="4" t="s">
        <v>1591</v>
      </c>
      <c r="B140" s="5"/>
      <c r="C140" s="1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9" t="s">
        <v>1041</v>
      </c>
      <c r="O140" s="3">
        <v>120</v>
      </c>
      <c r="P140" s="35"/>
      <c r="Q140" s="35"/>
      <c r="R140" s="35"/>
      <c r="S140" s="35"/>
      <c r="T140" s="35">
        <v>0</v>
      </c>
      <c r="U140" s="35">
        <v>0</v>
      </c>
      <c r="V140" s="35">
        <v>0</v>
      </c>
      <c r="W140" s="35">
        <v>0</v>
      </c>
      <c r="X140" s="35"/>
    </row>
    <row r="141" spans="1:24" ht="12.75">
      <c r="A141" s="4" t="s">
        <v>1535</v>
      </c>
      <c r="B141" s="5"/>
      <c r="C141" s="1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9"/>
      <c r="O141" s="3">
        <v>121</v>
      </c>
      <c r="P141" s="35"/>
      <c r="Q141" s="35"/>
      <c r="R141" s="35"/>
      <c r="S141" s="35"/>
      <c r="T141" s="35">
        <v>0</v>
      </c>
      <c r="U141" s="35">
        <v>0</v>
      </c>
      <c r="V141" s="35">
        <v>0</v>
      </c>
      <c r="W141" s="35">
        <v>0</v>
      </c>
      <c r="X141" s="35"/>
    </row>
    <row r="142" spans="1:24" ht="25.5">
      <c r="A142" s="7" t="s">
        <v>129</v>
      </c>
      <c r="B142" s="8"/>
      <c r="C142" s="1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9"/>
      <c r="O142" s="3">
        <v>122</v>
      </c>
      <c r="P142" s="35"/>
      <c r="Q142" s="35"/>
      <c r="R142" s="35"/>
      <c r="S142" s="35"/>
      <c r="T142" s="35">
        <v>0</v>
      </c>
      <c r="U142" s="35">
        <v>0</v>
      </c>
      <c r="V142" s="35">
        <v>0</v>
      </c>
      <c r="W142" s="35">
        <v>0</v>
      </c>
      <c r="X142" s="35"/>
    </row>
    <row r="143" spans="1:24" ht="36">
      <c r="A143" s="4" t="s">
        <v>381</v>
      </c>
      <c r="B143" s="5"/>
      <c r="C143" s="1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9" t="s">
        <v>1042</v>
      </c>
      <c r="O143" s="3">
        <v>123</v>
      </c>
      <c r="P143" s="35"/>
      <c r="Q143" s="35"/>
      <c r="R143" s="35"/>
      <c r="S143" s="35"/>
      <c r="T143" s="35">
        <v>0</v>
      </c>
      <c r="U143" s="35">
        <v>0</v>
      </c>
      <c r="V143" s="35">
        <v>0</v>
      </c>
      <c r="W143" s="35">
        <v>0</v>
      </c>
      <c r="X143" s="35"/>
    </row>
    <row r="144" spans="1:24" ht="12.75">
      <c r="A144" s="4" t="s">
        <v>130</v>
      </c>
      <c r="B144" s="5"/>
      <c r="C144" s="1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9" t="s">
        <v>1043</v>
      </c>
      <c r="O144" s="3">
        <v>124</v>
      </c>
      <c r="P144" s="35"/>
      <c r="Q144" s="35"/>
      <c r="R144" s="35"/>
      <c r="S144" s="35"/>
      <c r="T144" s="35">
        <v>0</v>
      </c>
      <c r="U144" s="35">
        <v>0</v>
      </c>
      <c r="V144" s="35">
        <v>0</v>
      </c>
      <c r="W144" s="35">
        <v>0</v>
      </c>
      <c r="X144" s="35"/>
    </row>
    <row r="145" spans="1:24" ht="12.75">
      <c r="A145" s="4" t="s">
        <v>1535</v>
      </c>
      <c r="B145" s="5"/>
      <c r="C145" s="1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9"/>
      <c r="O145" s="3">
        <v>125</v>
      </c>
      <c r="P145" s="35"/>
      <c r="Q145" s="35"/>
      <c r="R145" s="35"/>
      <c r="S145" s="35"/>
      <c r="T145" s="35">
        <v>0</v>
      </c>
      <c r="U145" s="35">
        <v>0</v>
      </c>
      <c r="V145" s="35">
        <v>0</v>
      </c>
      <c r="W145" s="35">
        <v>0</v>
      </c>
      <c r="X145" s="35"/>
    </row>
    <row r="146" spans="1:24" ht="38.25">
      <c r="A146" s="7" t="s">
        <v>131</v>
      </c>
      <c r="B146" s="8"/>
      <c r="C146" s="1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9"/>
      <c r="O146" s="3">
        <v>126</v>
      </c>
      <c r="P146" s="35"/>
      <c r="Q146" s="35"/>
      <c r="R146" s="35"/>
      <c r="S146" s="35"/>
      <c r="T146" s="35">
        <v>0</v>
      </c>
      <c r="U146" s="35">
        <v>0</v>
      </c>
      <c r="V146" s="35">
        <v>0</v>
      </c>
      <c r="W146" s="35">
        <v>0</v>
      </c>
      <c r="X146" s="35"/>
    </row>
    <row r="147" spans="1:24" ht="38.25">
      <c r="A147" s="4" t="s">
        <v>1263</v>
      </c>
      <c r="B147" s="5"/>
      <c r="C147" s="1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9" t="s">
        <v>1044</v>
      </c>
      <c r="O147" s="3">
        <v>127</v>
      </c>
      <c r="P147" s="35"/>
      <c r="Q147" s="35"/>
      <c r="R147" s="35"/>
      <c r="S147" s="35"/>
      <c r="T147" s="35">
        <v>0</v>
      </c>
      <c r="U147" s="35">
        <v>0</v>
      </c>
      <c r="V147" s="35">
        <v>0</v>
      </c>
      <c r="W147" s="35">
        <v>0</v>
      </c>
      <c r="X147" s="35"/>
    </row>
    <row r="148" spans="1:24" ht="12.75">
      <c r="A148" s="4" t="s">
        <v>132</v>
      </c>
      <c r="B148" s="5"/>
      <c r="C148" s="1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9" t="s">
        <v>1045</v>
      </c>
      <c r="O148" s="3">
        <v>128</v>
      </c>
      <c r="P148" s="35"/>
      <c r="Q148" s="35"/>
      <c r="R148" s="35"/>
      <c r="S148" s="35"/>
      <c r="T148" s="35">
        <v>0</v>
      </c>
      <c r="U148" s="35">
        <v>0</v>
      </c>
      <c r="V148" s="35">
        <v>0</v>
      </c>
      <c r="W148" s="35">
        <v>0</v>
      </c>
      <c r="X148" s="35"/>
    </row>
    <row r="149" spans="1:24" ht="12.75">
      <c r="A149" s="4" t="s">
        <v>1535</v>
      </c>
      <c r="B149" s="5"/>
      <c r="C149" s="1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9"/>
      <c r="O149" s="3">
        <v>129</v>
      </c>
      <c r="P149" s="35"/>
      <c r="Q149" s="35"/>
      <c r="R149" s="35"/>
      <c r="S149" s="35"/>
      <c r="T149" s="35">
        <v>0</v>
      </c>
      <c r="U149" s="35">
        <v>0</v>
      </c>
      <c r="V149" s="35">
        <v>0</v>
      </c>
      <c r="W149" s="35">
        <v>0</v>
      </c>
      <c r="X149" s="35"/>
    </row>
    <row r="150" spans="1:24" ht="25.5">
      <c r="A150" s="7" t="s">
        <v>133</v>
      </c>
      <c r="B150" s="8"/>
      <c r="C150" s="1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9"/>
      <c r="O150" s="3">
        <v>130</v>
      </c>
      <c r="P150" s="35"/>
      <c r="Q150" s="35"/>
      <c r="R150" s="35"/>
      <c r="S150" s="35"/>
      <c r="T150" s="35">
        <v>0</v>
      </c>
      <c r="U150" s="35">
        <v>0</v>
      </c>
      <c r="V150" s="35">
        <v>0</v>
      </c>
      <c r="W150" s="35">
        <v>0</v>
      </c>
      <c r="X150" s="35"/>
    </row>
    <row r="151" spans="1:24" ht="25.5">
      <c r="A151" s="4" t="s">
        <v>382</v>
      </c>
      <c r="B151" s="5"/>
      <c r="C151" s="1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9" t="s">
        <v>1046</v>
      </c>
      <c r="O151" s="3">
        <v>131</v>
      </c>
      <c r="P151" s="35"/>
      <c r="Q151" s="35"/>
      <c r="R151" s="35"/>
      <c r="S151" s="35"/>
      <c r="T151" s="35">
        <v>0</v>
      </c>
      <c r="U151" s="35">
        <v>0</v>
      </c>
      <c r="V151" s="35">
        <v>0</v>
      </c>
      <c r="W151" s="35">
        <v>0</v>
      </c>
      <c r="X151" s="35"/>
    </row>
    <row r="152" spans="1:24" ht="12.75">
      <c r="A152" s="4" t="s">
        <v>1535</v>
      </c>
      <c r="B152" s="5"/>
      <c r="C152" s="1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9"/>
      <c r="O152" s="3">
        <v>132</v>
      </c>
      <c r="P152" s="35"/>
      <c r="Q152" s="35"/>
      <c r="R152" s="35"/>
      <c r="S152" s="35"/>
      <c r="T152" s="35">
        <v>0</v>
      </c>
      <c r="U152" s="35">
        <v>0</v>
      </c>
      <c r="V152" s="35">
        <v>0</v>
      </c>
      <c r="W152" s="35">
        <v>0</v>
      </c>
      <c r="X152" s="35"/>
    </row>
    <row r="153" spans="1:24" ht="38.25">
      <c r="A153" s="7" t="s">
        <v>134</v>
      </c>
      <c r="B153" s="8"/>
      <c r="C153" s="1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9"/>
      <c r="O153" s="3">
        <v>133</v>
      </c>
      <c r="P153" s="35"/>
      <c r="Q153" s="35"/>
      <c r="R153" s="35"/>
      <c r="S153" s="35"/>
      <c r="T153" s="35">
        <v>0</v>
      </c>
      <c r="U153" s="35">
        <v>0</v>
      </c>
      <c r="V153" s="35">
        <v>0</v>
      </c>
      <c r="W153" s="35">
        <v>0</v>
      </c>
      <c r="X153" s="35"/>
    </row>
    <row r="154" spans="1:24" ht="90" customHeight="1">
      <c r="A154" s="4" t="s">
        <v>383</v>
      </c>
      <c r="B154" s="5"/>
      <c r="C154" s="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0" t="s">
        <v>1047</v>
      </c>
      <c r="O154" s="3">
        <v>134</v>
      </c>
      <c r="P154" s="35"/>
      <c r="Q154" s="35"/>
      <c r="R154" s="35"/>
      <c r="S154" s="35"/>
      <c r="T154" s="35">
        <v>0</v>
      </c>
      <c r="U154" s="35">
        <v>0</v>
      </c>
      <c r="V154" s="35">
        <v>0</v>
      </c>
      <c r="W154" s="35">
        <v>0</v>
      </c>
      <c r="X154" s="35"/>
    </row>
    <row r="155" spans="1:24" ht="36">
      <c r="A155" s="4" t="s">
        <v>135</v>
      </c>
      <c r="B155" s="5"/>
      <c r="C155" s="1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9" t="s">
        <v>1048</v>
      </c>
      <c r="O155" s="3">
        <v>135</v>
      </c>
      <c r="P155" s="35"/>
      <c r="Q155" s="35"/>
      <c r="R155" s="35"/>
      <c r="S155" s="35"/>
      <c r="T155" s="35">
        <v>0</v>
      </c>
      <c r="U155" s="35">
        <v>0</v>
      </c>
      <c r="V155" s="35">
        <v>0</v>
      </c>
      <c r="W155" s="35">
        <v>0</v>
      </c>
      <c r="X155" s="35"/>
    </row>
    <row r="156" spans="1:24" ht="12.75">
      <c r="A156" s="4" t="s">
        <v>1535</v>
      </c>
      <c r="B156" s="5"/>
      <c r="C156" s="1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9"/>
      <c r="O156" s="3">
        <v>136</v>
      </c>
      <c r="P156" s="35"/>
      <c r="Q156" s="35"/>
      <c r="R156" s="35"/>
      <c r="S156" s="35"/>
      <c r="T156" s="35">
        <v>0</v>
      </c>
      <c r="U156" s="35">
        <v>0</v>
      </c>
      <c r="V156" s="35">
        <v>0</v>
      </c>
      <c r="W156" s="35">
        <v>0</v>
      </c>
      <c r="X156" s="35"/>
    </row>
    <row r="157" spans="1:24" ht="25.5">
      <c r="A157" s="7" t="s">
        <v>136</v>
      </c>
      <c r="B157" s="8"/>
      <c r="C157" s="1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9"/>
      <c r="O157" s="3">
        <v>137</v>
      </c>
      <c r="P157" s="35"/>
      <c r="Q157" s="35"/>
      <c r="R157" s="35"/>
      <c r="S157" s="35"/>
      <c r="T157" s="35">
        <v>0</v>
      </c>
      <c r="U157" s="35">
        <v>0</v>
      </c>
      <c r="V157" s="35">
        <v>0</v>
      </c>
      <c r="W157" s="35">
        <v>0</v>
      </c>
      <c r="X157" s="35"/>
    </row>
    <row r="158" spans="1:24" ht="36">
      <c r="A158" s="4" t="s">
        <v>384</v>
      </c>
      <c r="B158" s="5"/>
      <c r="C158" s="1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9" t="s">
        <v>1049</v>
      </c>
      <c r="O158" s="3">
        <v>138</v>
      </c>
      <c r="P158" s="35"/>
      <c r="Q158" s="35"/>
      <c r="R158" s="35"/>
      <c r="S158" s="35"/>
      <c r="T158" s="35">
        <v>0</v>
      </c>
      <c r="U158" s="35">
        <v>0</v>
      </c>
      <c r="V158" s="35">
        <v>0</v>
      </c>
      <c r="W158" s="35">
        <v>0</v>
      </c>
      <c r="X158" s="35"/>
    </row>
    <row r="159" spans="1:24" ht="38.25">
      <c r="A159" s="4" t="s">
        <v>137</v>
      </c>
      <c r="B159" s="5"/>
      <c r="C159" s="1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9" t="s">
        <v>1050</v>
      </c>
      <c r="O159" s="3">
        <v>139</v>
      </c>
      <c r="P159" s="35"/>
      <c r="Q159" s="35"/>
      <c r="R159" s="35"/>
      <c r="S159" s="35"/>
      <c r="T159" s="35">
        <v>0</v>
      </c>
      <c r="U159" s="35">
        <v>0</v>
      </c>
      <c r="V159" s="35">
        <v>0</v>
      </c>
      <c r="W159" s="35">
        <v>0</v>
      </c>
      <c r="X159" s="35"/>
    </row>
    <row r="160" spans="1:24" ht="36">
      <c r="A160" s="4" t="s">
        <v>138</v>
      </c>
      <c r="B160" s="5"/>
      <c r="C160" s="1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9" t="s">
        <v>1051</v>
      </c>
      <c r="O160" s="3">
        <v>140</v>
      </c>
      <c r="P160" s="35"/>
      <c r="Q160" s="35"/>
      <c r="R160" s="35"/>
      <c r="S160" s="35"/>
      <c r="T160" s="35">
        <v>0</v>
      </c>
      <c r="U160" s="35">
        <v>0</v>
      </c>
      <c r="V160" s="35">
        <v>0</v>
      </c>
      <c r="W160" s="35">
        <v>0</v>
      </c>
      <c r="X160" s="35"/>
    </row>
    <row r="161" spans="1:24" ht="24">
      <c r="A161" s="4" t="s">
        <v>139</v>
      </c>
      <c r="B161" s="5"/>
      <c r="C161" s="1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9" t="s">
        <v>1052</v>
      </c>
      <c r="O161" s="3">
        <v>141</v>
      </c>
      <c r="P161" s="35"/>
      <c r="Q161" s="35"/>
      <c r="R161" s="35"/>
      <c r="S161" s="35"/>
      <c r="T161" s="35">
        <v>0</v>
      </c>
      <c r="U161" s="35">
        <v>0</v>
      </c>
      <c r="V161" s="35">
        <v>0</v>
      </c>
      <c r="W161" s="35">
        <v>0</v>
      </c>
      <c r="X161" s="35"/>
    </row>
    <row r="162" spans="1:24" ht="12.75">
      <c r="A162" s="4" t="s">
        <v>140</v>
      </c>
      <c r="B162" s="5"/>
      <c r="C162" s="1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9" t="s">
        <v>1053</v>
      </c>
      <c r="O162" s="3">
        <v>142</v>
      </c>
      <c r="P162" s="35"/>
      <c r="Q162" s="35"/>
      <c r="R162" s="35"/>
      <c r="S162" s="35"/>
      <c r="T162" s="35">
        <v>0</v>
      </c>
      <c r="U162" s="35">
        <v>0</v>
      </c>
      <c r="V162" s="35">
        <v>0</v>
      </c>
      <c r="W162" s="35">
        <v>0</v>
      </c>
      <c r="X162" s="35"/>
    </row>
    <row r="163" spans="1:24" ht="12.75">
      <c r="A163" s="4" t="s">
        <v>1535</v>
      </c>
      <c r="B163" s="5"/>
      <c r="C163" s="1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9"/>
      <c r="O163" s="3">
        <v>143</v>
      </c>
      <c r="P163" s="35"/>
      <c r="Q163" s="35"/>
      <c r="R163" s="35"/>
      <c r="S163" s="35"/>
      <c r="T163" s="35">
        <v>0</v>
      </c>
      <c r="U163" s="35">
        <v>0</v>
      </c>
      <c r="V163" s="35">
        <v>0</v>
      </c>
      <c r="W163" s="35">
        <v>0</v>
      </c>
      <c r="X163" s="35"/>
    </row>
    <row r="164" spans="1:24" ht="25.5">
      <c r="A164" s="7" t="s">
        <v>141</v>
      </c>
      <c r="B164" s="8"/>
      <c r="C164" s="1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9"/>
      <c r="O164" s="3">
        <v>144</v>
      </c>
      <c r="P164" s="35"/>
      <c r="Q164" s="35"/>
      <c r="R164" s="35"/>
      <c r="S164" s="35"/>
      <c r="T164" s="35">
        <v>0</v>
      </c>
      <c r="U164" s="35">
        <v>0</v>
      </c>
      <c r="V164" s="35">
        <v>0</v>
      </c>
      <c r="W164" s="35">
        <v>0</v>
      </c>
      <c r="X164" s="35"/>
    </row>
    <row r="165" spans="1:24" ht="409.5">
      <c r="A165" s="4" t="s">
        <v>385</v>
      </c>
      <c r="B165" s="5"/>
      <c r="C165" s="1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1" t="s">
        <v>789</v>
      </c>
      <c r="O165" s="3">
        <v>145</v>
      </c>
      <c r="P165" s="35"/>
      <c r="Q165" s="35"/>
      <c r="R165" s="35"/>
      <c r="S165" s="35"/>
      <c r="T165" s="35">
        <v>0</v>
      </c>
      <c r="U165" s="35">
        <v>0</v>
      </c>
      <c r="V165" s="35">
        <v>0</v>
      </c>
      <c r="W165" s="35">
        <v>0</v>
      </c>
      <c r="X165" s="35"/>
    </row>
    <row r="166" spans="1:24" ht="25.5">
      <c r="A166" s="4" t="s">
        <v>142</v>
      </c>
      <c r="B166" s="5"/>
      <c r="C166" s="1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9" t="s">
        <v>790</v>
      </c>
      <c r="O166" s="3">
        <v>146</v>
      </c>
      <c r="P166" s="35"/>
      <c r="Q166" s="35"/>
      <c r="R166" s="35"/>
      <c r="S166" s="35"/>
      <c r="T166" s="35">
        <v>0</v>
      </c>
      <c r="U166" s="35">
        <v>0</v>
      </c>
      <c r="V166" s="35">
        <v>0</v>
      </c>
      <c r="W166" s="35">
        <v>0</v>
      </c>
      <c r="X166" s="35"/>
    </row>
    <row r="167" spans="1:24" ht="12.75">
      <c r="A167" s="4" t="s">
        <v>143</v>
      </c>
      <c r="B167" s="5"/>
      <c r="C167" s="1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9" t="s">
        <v>791</v>
      </c>
      <c r="O167" s="3">
        <v>147</v>
      </c>
      <c r="P167" s="35"/>
      <c r="Q167" s="35"/>
      <c r="R167" s="35"/>
      <c r="S167" s="35"/>
      <c r="T167" s="35">
        <v>0</v>
      </c>
      <c r="U167" s="35">
        <v>0</v>
      </c>
      <c r="V167" s="35">
        <v>0</v>
      </c>
      <c r="W167" s="35">
        <v>0</v>
      </c>
      <c r="X167" s="35"/>
    </row>
    <row r="168" spans="1:24" ht="12.75">
      <c r="A168" s="4" t="s">
        <v>144</v>
      </c>
      <c r="B168" s="5"/>
      <c r="C168" s="1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9"/>
      <c r="O168" s="3">
        <v>148</v>
      </c>
      <c r="P168" s="35"/>
      <c r="Q168" s="35"/>
      <c r="R168" s="35"/>
      <c r="S168" s="35"/>
      <c r="T168" s="35">
        <v>0</v>
      </c>
      <c r="U168" s="35">
        <v>0</v>
      </c>
      <c r="V168" s="35">
        <v>0</v>
      </c>
      <c r="W168" s="35">
        <v>0</v>
      </c>
      <c r="X168" s="35"/>
    </row>
    <row r="169" spans="1:24" ht="38.25">
      <c r="A169" s="7" t="s">
        <v>1257</v>
      </c>
      <c r="B169" s="8"/>
      <c r="C169" s="1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9"/>
      <c r="O169" s="3">
        <v>149</v>
      </c>
      <c r="P169" s="35"/>
      <c r="Q169" s="35"/>
      <c r="R169" s="35"/>
      <c r="S169" s="35"/>
      <c r="T169" s="35">
        <v>0</v>
      </c>
      <c r="U169" s="35">
        <v>0</v>
      </c>
      <c r="V169" s="35">
        <v>0</v>
      </c>
      <c r="W169" s="35">
        <v>0</v>
      </c>
      <c r="X169" s="35"/>
    </row>
    <row r="170" spans="1:24" ht="25.5">
      <c r="A170" s="4" t="s">
        <v>386</v>
      </c>
      <c r="B170" s="5"/>
      <c r="C170" s="1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9" t="s">
        <v>792</v>
      </c>
      <c r="O170" s="3">
        <v>150</v>
      </c>
      <c r="P170" s="35"/>
      <c r="Q170" s="35"/>
      <c r="R170" s="35"/>
      <c r="S170" s="35"/>
      <c r="T170" s="35">
        <v>0</v>
      </c>
      <c r="U170" s="35">
        <v>0</v>
      </c>
      <c r="V170" s="35">
        <v>0</v>
      </c>
      <c r="W170" s="35">
        <v>0</v>
      </c>
      <c r="X170" s="35"/>
    </row>
    <row r="171" spans="1:24" ht="12.75">
      <c r="A171" s="4" t="s">
        <v>145</v>
      </c>
      <c r="B171" s="5"/>
      <c r="C171" s="1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9">
        <v>13931.13971</v>
      </c>
      <c r="O171" s="3">
        <v>151</v>
      </c>
      <c r="P171" s="35"/>
      <c r="Q171" s="35"/>
      <c r="R171" s="35"/>
      <c r="S171" s="35"/>
      <c r="T171" s="35">
        <v>0</v>
      </c>
      <c r="U171" s="35">
        <v>0</v>
      </c>
      <c r="V171" s="35">
        <v>0</v>
      </c>
      <c r="W171" s="35">
        <v>0</v>
      </c>
      <c r="X171" s="35"/>
    </row>
    <row r="172" spans="1:24" ht="25.5">
      <c r="A172" s="4" t="s">
        <v>146</v>
      </c>
      <c r="B172" s="5"/>
      <c r="C172" s="1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9" t="s">
        <v>793</v>
      </c>
      <c r="O172" s="3">
        <v>152</v>
      </c>
      <c r="P172" s="35"/>
      <c r="Q172" s="35"/>
      <c r="R172" s="35"/>
      <c r="S172" s="35"/>
      <c r="T172" s="35">
        <v>0</v>
      </c>
      <c r="U172" s="35">
        <v>0</v>
      </c>
      <c r="V172" s="35">
        <v>0</v>
      </c>
      <c r="W172" s="35">
        <v>0</v>
      </c>
      <c r="X172" s="35"/>
    </row>
    <row r="173" spans="1:24" ht="25.5">
      <c r="A173" s="4" t="s">
        <v>147</v>
      </c>
      <c r="B173" s="5"/>
      <c r="C173" s="1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9" t="s">
        <v>794</v>
      </c>
      <c r="O173" s="3">
        <v>153</v>
      </c>
      <c r="P173" s="35"/>
      <c r="Q173" s="35"/>
      <c r="R173" s="35"/>
      <c r="S173" s="35"/>
      <c r="T173" s="35">
        <v>0</v>
      </c>
      <c r="U173" s="35">
        <v>0</v>
      </c>
      <c r="V173" s="35">
        <v>0</v>
      </c>
      <c r="W173" s="35">
        <v>0</v>
      </c>
      <c r="X173" s="35"/>
    </row>
    <row r="174" spans="1:24" ht="12.75">
      <c r="A174" s="4" t="s">
        <v>148</v>
      </c>
      <c r="B174" s="5"/>
      <c r="C174" s="1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9" t="s">
        <v>795</v>
      </c>
      <c r="O174" s="3">
        <v>154</v>
      </c>
      <c r="P174" s="35"/>
      <c r="Q174" s="35"/>
      <c r="R174" s="35"/>
      <c r="S174" s="35"/>
      <c r="T174" s="35">
        <v>0</v>
      </c>
      <c r="U174" s="35">
        <v>0</v>
      </c>
      <c r="V174" s="35">
        <v>0</v>
      </c>
      <c r="W174" s="35">
        <v>0</v>
      </c>
      <c r="X174" s="35"/>
    </row>
    <row r="175" spans="1:24" ht="25.5">
      <c r="A175" s="4" t="s">
        <v>149</v>
      </c>
      <c r="B175" s="5"/>
      <c r="C175" s="1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9" t="s">
        <v>806</v>
      </c>
      <c r="O175" s="3">
        <v>155</v>
      </c>
      <c r="P175" s="35"/>
      <c r="Q175" s="35"/>
      <c r="R175" s="35"/>
      <c r="S175" s="35"/>
      <c r="T175" s="35">
        <v>0</v>
      </c>
      <c r="U175" s="35">
        <v>0</v>
      </c>
      <c r="V175" s="35">
        <v>0</v>
      </c>
      <c r="W175" s="35">
        <v>0</v>
      </c>
      <c r="X175" s="35"/>
    </row>
    <row r="176" spans="1:24" ht="12.75">
      <c r="A176" s="4" t="s">
        <v>1535</v>
      </c>
      <c r="B176" s="5"/>
      <c r="C176" s="1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9"/>
      <c r="O176" s="3">
        <v>156</v>
      </c>
      <c r="P176" s="35"/>
      <c r="Q176" s="35"/>
      <c r="R176" s="35"/>
      <c r="S176" s="35"/>
      <c r="T176" s="35">
        <v>0</v>
      </c>
      <c r="U176" s="35">
        <v>0</v>
      </c>
      <c r="V176" s="35">
        <v>0</v>
      </c>
      <c r="W176" s="35">
        <v>0</v>
      </c>
      <c r="X176" s="35"/>
    </row>
    <row r="177" spans="1:24" ht="25.5">
      <c r="A177" s="7" t="s">
        <v>150</v>
      </c>
      <c r="B177" s="8"/>
      <c r="C177" s="1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9"/>
      <c r="O177" s="3">
        <v>157</v>
      </c>
      <c r="P177" s="35"/>
      <c r="Q177" s="35"/>
      <c r="R177" s="35"/>
      <c r="S177" s="35"/>
      <c r="T177" s="35">
        <v>0</v>
      </c>
      <c r="U177" s="35">
        <v>0</v>
      </c>
      <c r="V177" s="35">
        <v>0</v>
      </c>
      <c r="W177" s="35">
        <v>0</v>
      </c>
      <c r="X177" s="35"/>
    </row>
    <row r="178" spans="1:24" ht="38.25">
      <c r="A178" s="4" t="s">
        <v>387</v>
      </c>
      <c r="B178" s="5"/>
      <c r="C178" s="1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9" t="s">
        <v>807</v>
      </c>
      <c r="O178" s="3">
        <v>158</v>
      </c>
      <c r="P178" s="35"/>
      <c r="Q178" s="35"/>
      <c r="R178" s="35"/>
      <c r="S178" s="35"/>
      <c r="T178" s="35">
        <v>0</v>
      </c>
      <c r="U178" s="35">
        <v>0</v>
      </c>
      <c r="V178" s="35">
        <v>0</v>
      </c>
      <c r="W178" s="35">
        <v>0</v>
      </c>
      <c r="X178" s="35"/>
    </row>
    <row r="179" spans="1:24" ht="12.75">
      <c r="A179" s="4" t="s">
        <v>1535</v>
      </c>
      <c r="B179" s="5"/>
      <c r="C179" s="1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9"/>
      <c r="O179" s="3">
        <v>159</v>
      </c>
      <c r="P179" s="35"/>
      <c r="Q179" s="35"/>
      <c r="R179" s="35"/>
      <c r="S179" s="35"/>
      <c r="T179" s="35">
        <v>0</v>
      </c>
      <c r="U179" s="35">
        <v>0</v>
      </c>
      <c r="V179" s="35">
        <v>0</v>
      </c>
      <c r="W179" s="35">
        <v>0</v>
      </c>
      <c r="X179" s="35"/>
    </row>
    <row r="180" spans="1:24" ht="25.5">
      <c r="A180" s="7" t="s">
        <v>151</v>
      </c>
      <c r="B180" s="8"/>
      <c r="C180" s="1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9"/>
      <c r="O180" s="3">
        <v>160</v>
      </c>
      <c r="P180" s="35"/>
      <c r="Q180" s="35"/>
      <c r="R180" s="35"/>
      <c r="S180" s="35"/>
      <c r="T180" s="35">
        <v>0</v>
      </c>
      <c r="U180" s="35">
        <v>0</v>
      </c>
      <c r="V180" s="35">
        <v>0</v>
      </c>
      <c r="W180" s="35">
        <v>0</v>
      </c>
      <c r="X180" s="35"/>
    </row>
    <row r="181" spans="1:24" ht="38.25">
      <c r="A181" s="4" t="s">
        <v>388</v>
      </c>
      <c r="B181" s="5"/>
      <c r="C181" s="1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9" t="s">
        <v>808</v>
      </c>
      <c r="O181" s="3">
        <v>161</v>
      </c>
      <c r="P181" s="35"/>
      <c r="Q181" s="35"/>
      <c r="R181" s="35"/>
      <c r="S181" s="35"/>
      <c r="T181" s="35">
        <v>0</v>
      </c>
      <c r="U181" s="35">
        <v>0</v>
      </c>
      <c r="V181" s="35">
        <v>0</v>
      </c>
      <c r="W181" s="35">
        <v>0</v>
      </c>
      <c r="X181" s="35"/>
    </row>
    <row r="182" spans="1:24" ht="12.75">
      <c r="A182" s="4" t="s">
        <v>152</v>
      </c>
      <c r="B182" s="5"/>
      <c r="C182" s="1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9" t="s">
        <v>809</v>
      </c>
      <c r="O182" s="3">
        <v>162</v>
      </c>
      <c r="P182" s="35"/>
      <c r="Q182" s="35"/>
      <c r="R182" s="35"/>
      <c r="S182" s="35"/>
      <c r="T182" s="35">
        <v>0</v>
      </c>
      <c r="U182" s="35">
        <v>0</v>
      </c>
      <c r="V182" s="35">
        <v>0</v>
      </c>
      <c r="W182" s="35">
        <v>0</v>
      </c>
      <c r="X182" s="35"/>
    </row>
    <row r="183" spans="1:24" ht="12.75">
      <c r="A183" s="4" t="s">
        <v>153</v>
      </c>
      <c r="B183" s="5"/>
      <c r="C183" s="1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9" t="s">
        <v>810</v>
      </c>
      <c r="O183" s="3">
        <v>163</v>
      </c>
      <c r="P183" s="35"/>
      <c r="Q183" s="35"/>
      <c r="R183" s="35"/>
      <c r="S183" s="35"/>
      <c r="T183" s="35">
        <v>0</v>
      </c>
      <c r="U183" s="35">
        <v>0</v>
      </c>
      <c r="V183" s="35">
        <v>0</v>
      </c>
      <c r="W183" s="35">
        <v>0</v>
      </c>
      <c r="X183" s="35"/>
    </row>
    <row r="184" spans="1:24" ht="12.75">
      <c r="A184" s="4" t="s">
        <v>154</v>
      </c>
      <c r="B184" s="5"/>
      <c r="C184" s="1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9" t="s">
        <v>811</v>
      </c>
      <c r="O184" s="3">
        <v>164</v>
      </c>
      <c r="P184" s="35"/>
      <c r="Q184" s="35"/>
      <c r="R184" s="35"/>
      <c r="S184" s="35"/>
      <c r="T184" s="35">
        <v>0</v>
      </c>
      <c r="U184" s="35">
        <v>0</v>
      </c>
      <c r="V184" s="35">
        <v>0</v>
      </c>
      <c r="W184" s="35">
        <v>0</v>
      </c>
      <c r="X184" s="35"/>
    </row>
    <row r="185" spans="1:24" ht="12.75">
      <c r="A185" s="4" t="s">
        <v>155</v>
      </c>
      <c r="B185" s="5"/>
      <c r="C185" s="1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9" t="s">
        <v>812</v>
      </c>
      <c r="O185" s="3">
        <v>165</v>
      </c>
      <c r="P185" s="35"/>
      <c r="Q185" s="35"/>
      <c r="R185" s="35"/>
      <c r="S185" s="35"/>
      <c r="T185" s="35">
        <v>0</v>
      </c>
      <c r="U185" s="35">
        <v>0</v>
      </c>
      <c r="V185" s="35">
        <v>0</v>
      </c>
      <c r="W185" s="35">
        <v>0</v>
      </c>
      <c r="X185" s="35"/>
    </row>
    <row r="186" spans="1:24" ht="12.75">
      <c r="A186" s="4" t="s">
        <v>156</v>
      </c>
      <c r="B186" s="5"/>
      <c r="C186" s="1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9" t="s">
        <v>813</v>
      </c>
      <c r="O186" s="3">
        <v>166</v>
      </c>
      <c r="P186" s="35"/>
      <c r="Q186" s="35"/>
      <c r="R186" s="35"/>
      <c r="S186" s="35"/>
      <c r="T186" s="35">
        <v>0</v>
      </c>
      <c r="U186" s="35">
        <v>0</v>
      </c>
      <c r="V186" s="35">
        <v>0</v>
      </c>
      <c r="W186" s="35">
        <v>0</v>
      </c>
      <c r="X186" s="35"/>
    </row>
    <row r="187" spans="1:24" ht="12.75">
      <c r="A187" s="4" t="s">
        <v>1535</v>
      </c>
      <c r="B187" s="5"/>
      <c r="C187" s="1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9"/>
      <c r="O187" s="3">
        <v>167</v>
      </c>
      <c r="P187" s="35"/>
      <c r="Q187" s="35"/>
      <c r="R187" s="35"/>
      <c r="S187" s="35"/>
      <c r="T187" s="35">
        <v>0</v>
      </c>
      <c r="U187" s="35">
        <v>0</v>
      </c>
      <c r="V187" s="35">
        <v>0</v>
      </c>
      <c r="W187" s="35">
        <v>0</v>
      </c>
      <c r="X187" s="35"/>
    </row>
    <row r="188" spans="1:24" ht="25.5">
      <c r="A188" s="7" t="s">
        <v>1328</v>
      </c>
      <c r="B188" s="8"/>
      <c r="C188" s="1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9"/>
      <c r="O188" s="3">
        <v>168</v>
      </c>
      <c r="P188" s="35"/>
      <c r="Q188" s="35"/>
      <c r="R188" s="35"/>
      <c r="S188" s="35"/>
      <c r="T188" s="35">
        <v>0</v>
      </c>
      <c r="U188" s="35">
        <v>0</v>
      </c>
      <c r="V188" s="35">
        <v>0</v>
      </c>
      <c r="W188" s="35">
        <v>0</v>
      </c>
      <c r="X188" s="35"/>
    </row>
    <row r="189" spans="1:24" ht="25.5">
      <c r="A189" s="4" t="s">
        <v>389</v>
      </c>
      <c r="B189" s="5"/>
      <c r="C189" s="1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9">
        <v>13085</v>
      </c>
      <c r="O189" s="3">
        <v>169</v>
      </c>
      <c r="P189" s="35"/>
      <c r="Q189" s="35"/>
      <c r="R189" s="35"/>
      <c r="S189" s="35"/>
      <c r="T189" s="35">
        <v>0</v>
      </c>
      <c r="U189" s="35">
        <v>0</v>
      </c>
      <c r="V189" s="35">
        <v>0</v>
      </c>
      <c r="W189" s="35">
        <v>0</v>
      </c>
      <c r="X189" s="35"/>
    </row>
    <row r="190" spans="1:24" ht="25.5">
      <c r="A190" s="4" t="s">
        <v>173</v>
      </c>
      <c r="B190" s="5"/>
      <c r="C190" s="1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9" t="s">
        <v>814</v>
      </c>
      <c r="O190" s="3">
        <v>170</v>
      </c>
      <c r="P190" s="35"/>
      <c r="Q190" s="35"/>
      <c r="R190" s="35"/>
      <c r="S190" s="35"/>
      <c r="T190" s="35">
        <v>0</v>
      </c>
      <c r="U190" s="35">
        <v>0</v>
      </c>
      <c r="V190" s="35">
        <v>0</v>
      </c>
      <c r="W190" s="35">
        <v>0</v>
      </c>
      <c r="X190" s="35"/>
    </row>
    <row r="191" spans="1:24" ht="25.5">
      <c r="A191" s="4" t="s">
        <v>174</v>
      </c>
      <c r="B191" s="5"/>
      <c r="C191" s="1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9">
        <v>14934</v>
      </c>
      <c r="O191" s="3">
        <v>171</v>
      </c>
      <c r="P191" s="35"/>
      <c r="Q191" s="35"/>
      <c r="R191" s="35"/>
      <c r="S191" s="35"/>
      <c r="T191" s="35">
        <v>0</v>
      </c>
      <c r="U191" s="35">
        <v>0</v>
      </c>
      <c r="V191" s="35">
        <v>0</v>
      </c>
      <c r="W191" s="35">
        <v>0</v>
      </c>
      <c r="X191" s="35"/>
    </row>
    <row r="192" spans="1:24" ht="12.75">
      <c r="A192" s="4" t="s">
        <v>1535</v>
      </c>
      <c r="B192" s="5"/>
      <c r="C192" s="1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9"/>
      <c r="O192" s="3">
        <v>172</v>
      </c>
      <c r="P192" s="35"/>
      <c r="Q192" s="35"/>
      <c r="R192" s="35"/>
      <c r="S192" s="35"/>
      <c r="T192" s="35">
        <v>0</v>
      </c>
      <c r="U192" s="35">
        <v>0</v>
      </c>
      <c r="V192" s="35">
        <v>0</v>
      </c>
      <c r="W192" s="35">
        <v>0</v>
      </c>
      <c r="X192" s="35"/>
    </row>
    <row r="193" spans="1:24" ht="25.5">
      <c r="A193" s="7" t="s">
        <v>175</v>
      </c>
      <c r="B193" s="8"/>
      <c r="C193" s="1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9"/>
      <c r="O193" s="3">
        <v>173</v>
      </c>
      <c r="P193" s="35"/>
      <c r="Q193" s="35"/>
      <c r="R193" s="35"/>
      <c r="S193" s="35"/>
      <c r="T193" s="35">
        <v>0</v>
      </c>
      <c r="U193" s="35">
        <v>0</v>
      </c>
      <c r="V193" s="35">
        <v>0</v>
      </c>
      <c r="W193" s="35">
        <v>0</v>
      </c>
      <c r="X193" s="35"/>
    </row>
    <row r="194" spans="1:24" ht="25.5">
      <c r="A194" s="4" t="s">
        <v>395</v>
      </c>
      <c r="B194" s="5"/>
      <c r="C194" s="1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9">
        <v>11121.18329</v>
      </c>
      <c r="O194" s="3">
        <v>174</v>
      </c>
      <c r="P194" s="35"/>
      <c r="Q194" s="35"/>
      <c r="R194" s="35"/>
      <c r="S194" s="35"/>
      <c r="T194" s="35">
        <v>0</v>
      </c>
      <c r="U194" s="35">
        <v>0</v>
      </c>
      <c r="V194" s="35">
        <v>0</v>
      </c>
      <c r="W194" s="35">
        <v>0</v>
      </c>
      <c r="X194" s="35"/>
    </row>
    <row r="195" spans="1:24" ht="12.75">
      <c r="A195" s="4" t="s">
        <v>176</v>
      </c>
      <c r="B195" s="5"/>
      <c r="C195" s="1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9" t="s">
        <v>815</v>
      </c>
      <c r="O195" s="3">
        <v>175</v>
      </c>
      <c r="P195" s="35"/>
      <c r="Q195" s="35"/>
      <c r="R195" s="35"/>
      <c r="S195" s="35"/>
      <c r="T195" s="35">
        <v>0</v>
      </c>
      <c r="U195" s="35">
        <v>0</v>
      </c>
      <c r="V195" s="35">
        <v>0</v>
      </c>
      <c r="W195" s="35">
        <v>0</v>
      </c>
      <c r="X195" s="35"/>
    </row>
    <row r="196" spans="1:24" ht="25.5">
      <c r="A196" s="4" t="s">
        <v>177</v>
      </c>
      <c r="B196" s="5"/>
      <c r="C196" s="1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9" t="s">
        <v>816</v>
      </c>
      <c r="O196" s="3">
        <v>176</v>
      </c>
      <c r="P196" s="35"/>
      <c r="Q196" s="35"/>
      <c r="R196" s="35"/>
      <c r="S196" s="35"/>
      <c r="T196" s="35">
        <v>0</v>
      </c>
      <c r="U196" s="35">
        <v>0</v>
      </c>
      <c r="V196" s="35">
        <v>0</v>
      </c>
      <c r="W196" s="35">
        <v>0</v>
      </c>
      <c r="X196" s="35"/>
    </row>
    <row r="197" spans="1:24" ht="12.75">
      <c r="A197" s="4" t="s">
        <v>178</v>
      </c>
      <c r="B197" s="5"/>
      <c r="C197" s="1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9" t="s">
        <v>817</v>
      </c>
      <c r="O197" s="3">
        <v>177</v>
      </c>
      <c r="P197" s="35"/>
      <c r="Q197" s="35"/>
      <c r="R197" s="35"/>
      <c r="S197" s="35"/>
      <c r="T197" s="35">
        <v>0</v>
      </c>
      <c r="U197" s="35">
        <v>0</v>
      </c>
      <c r="V197" s="35">
        <v>0</v>
      </c>
      <c r="W197" s="35">
        <v>0</v>
      </c>
      <c r="X197" s="35"/>
    </row>
    <row r="198" spans="1:24" ht="25.5">
      <c r="A198" s="4" t="s">
        <v>1264</v>
      </c>
      <c r="B198" s="5"/>
      <c r="C198" s="1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9" t="s">
        <v>818</v>
      </c>
      <c r="O198" s="3">
        <v>178</v>
      </c>
      <c r="P198" s="35"/>
      <c r="Q198" s="35"/>
      <c r="R198" s="35"/>
      <c r="S198" s="35"/>
      <c r="T198" s="35">
        <v>0</v>
      </c>
      <c r="U198" s="35">
        <v>0</v>
      </c>
      <c r="V198" s="35">
        <v>0</v>
      </c>
      <c r="W198" s="35">
        <v>0</v>
      </c>
      <c r="X198" s="35"/>
    </row>
    <row r="199" spans="1:24" ht="25.5">
      <c r="A199" s="4" t="s">
        <v>179</v>
      </c>
      <c r="B199" s="5"/>
      <c r="C199" s="1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9" t="s">
        <v>819</v>
      </c>
      <c r="O199" s="3">
        <v>179</v>
      </c>
      <c r="P199" s="35"/>
      <c r="Q199" s="35"/>
      <c r="R199" s="35"/>
      <c r="S199" s="35"/>
      <c r="T199" s="35">
        <v>0</v>
      </c>
      <c r="U199" s="35">
        <v>0</v>
      </c>
      <c r="V199" s="35">
        <v>0</v>
      </c>
      <c r="W199" s="35">
        <v>0</v>
      </c>
      <c r="X199" s="35"/>
    </row>
    <row r="200" spans="1:24" ht="12.75">
      <c r="A200" s="4" t="s">
        <v>1535</v>
      </c>
      <c r="B200" s="5"/>
      <c r="C200" s="1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9"/>
      <c r="O200" s="3">
        <v>180</v>
      </c>
      <c r="P200" s="35"/>
      <c r="Q200" s="35"/>
      <c r="R200" s="35"/>
      <c r="S200" s="35"/>
      <c r="T200" s="35">
        <v>0</v>
      </c>
      <c r="U200" s="35">
        <v>0</v>
      </c>
      <c r="V200" s="35">
        <v>0</v>
      </c>
      <c r="W200" s="35">
        <v>0</v>
      </c>
      <c r="X200" s="35"/>
    </row>
    <row r="201" spans="1:24" ht="25.5">
      <c r="A201" s="7" t="s">
        <v>180</v>
      </c>
      <c r="B201" s="8"/>
      <c r="C201" s="1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9"/>
      <c r="O201" s="3">
        <v>181</v>
      </c>
      <c r="P201" s="35"/>
      <c r="Q201" s="35"/>
      <c r="R201" s="35"/>
      <c r="S201" s="35"/>
      <c r="T201" s="35">
        <v>0</v>
      </c>
      <c r="U201" s="35">
        <v>0</v>
      </c>
      <c r="V201" s="35">
        <v>0</v>
      </c>
      <c r="W201" s="35">
        <v>0</v>
      </c>
      <c r="X201" s="35"/>
    </row>
    <row r="202" spans="1:24" ht="38.25">
      <c r="A202" s="4" t="s">
        <v>396</v>
      </c>
      <c r="B202" s="5"/>
      <c r="C202" s="1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9" t="s">
        <v>820</v>
      </c>
      <c r="O202" s="3">
        <v>182</v>
      </c>
      <c r="P202" s="35"/>
      <c r="Q202" s="35"/>
      <c r="R202" s="35"/>
      <c r="S202" s="35"/>
      <c r="T202" s="35">
        <v>0</v>
      </c>
      <c r="U202" s="35">
        <v>0</v>
      </c>
      <c r="V202" s="35">
        <v>0</v>
      </c>
      <c r="W202" s="35">
        <v>0</v>
      </c>
      <c r="X202" s="35"/>
    </row>
    <row r="203" spans="1:24" ht="12.75">
      <c r="A203" s="4" t="s">
        <v>181</v>
      </c>
      <c r="B203" s="5"/>
      <c r="C203" s="1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9" t="s">
        <v>821</v>
      </c>
      <c r="O203" s="3">
        <v>183</v>
      </c>
      <c r="P203" s="35"/>
      <c r="Q203" s="35"/>
      <c r="R203" s="35"/>
      <c r="S203" s="35"/>
      <c r="T203" s="35">
        <v>0</v>
      </c>
      <c r="U203" s="35">
        <v>0</v>
      </c>
      <c r="V203" s="35">
        <v>0</v>
      </c>
      <c r="W203" s="35">
        <v>0</v>
      </c>
      <c r="X203" s="35"/>
    </row>
    <row r="204" spans="1:24" ht="12.75">
      <c r="A204" s="4" t="s">
        <v>1535</v>
      </c>
      <c r="B204" s="5"/>
      <c r="C204" s="1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9"/>
      <c r="O204" s="3">
        <v>184</v>
      </c>
      <c r="P204" s="35"/>
      <c r="Q204" s="35"/>
      <c r="R204" s="35"/>
      <c r="S204" s="35"/>
      <c r="T204" s="35">
        <v>0</v>
      </c>
      <c r="U204" s="35">
        <v>0</v>
      </c>
      <c r="V204" s="35">
        <v>0</v>
      </c>
      <c r="W204" s="35">
        <v>0</v>
      </c>
      <c r="X204" s="35"/>
    </row>
    <row r="205" spans="1:24" ht="38.25">
      <c r="A205" s="7" t="s">
        <v>182</v>
      </c>
      <c r="B205" s="8"/>
      <c r="C205" s="1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9"/>
      <c r="O205" s="3">
        <v>185</v>
      </c>
      <c r="P205" s="35"/>
      <c r="Q205" s="35"/>
      <c r="R205" s="35"/>
      <c r="S205" s="35"/>
      <c r="T205" s="35">
        <v>0</v>
      </c>
      <c r="U205" s="35">
        <v>0</v>
      </c>
      <c r="V205" s="35">
        <v>0</v>
      </c>
      <c r="W205" s="35">
        <v>0</v>
      </c>
      <c r="X205" s="35"/>
    </row>
    <row r="206" spans="1:24" ht="25.5">
      <c r="A206" s="4" t="s">
        <v>397</v>
      </c>
      <c r="B206" s="5"/>
      <c r="C206" s="1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9" t="s">
        <v>822</v>
      </c>
      <c r="O206" s="3">
        <v>186</v>
      </c>
      <c r="P206" s="35"/>
      <c r="Q206" s="35"/>
      <c r="R206" s="35"/>
      <c r="S206" s="35"/>
      <c r="T206" s="35">
        <v>0</v>
      </c>
      <c r="U206" s="35">
        <v>0</v>
      </c>
      <c r="V206" s="35">
        <v>0</v>
      </c>
      <c r="W206" s="35">
        <v>0</v>
      </c>
      <c r="X206" s="35"/>
    </row>
    <row r="207" spans="1:24" ht="24">
      <c r="A207" s="4" t="s">
        <v>183</v>
      </c>
      <c r="B207" s="5"/>
      <c r="C207" s="1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9" t="s">
        <v>823</v>
      </c>
      <c r="O207" s="3">
        <v>187</v>
      </c>
      <c r="P207" s="35"/>
      <c r="Q207" s="35"/>
      <c r="R207" s="35"/>
      <c r="S207" s="35"/>
      <c r="T207" s="35">
        <v>0</v>
      </c>
      <c r="U207" s="35">
        <v>0</v>
      </c>
      <c r="V207" s="35">
        <v>0</v>
      </c>
      <c r="W207" s="35">
        <v>0</v>
      </c>
      <c r="X207" s="35"/>
    </row>
    <row r="208" spans="1:24" ht="25.5">
      <c r="A208" s="4" t="s">
        <v>184</v>
      </c>
      <c r="B208" s="5"/>
      <c r="C208" s="1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9">
        <v>13036</v>
      </c>
      <c r="O208" s="3">
        <v>188</v>
      </c>
      <c r="P208" s="35"/>
      <c r="Q208" s="35"/>
      <c r="R208" s="35"/>
      <c r="S208" s="35"/>
      <c r="T208" s="35">
        <v>0</v>
      </c>
      <c r="U208" s="35">
        <v>0</v>
      </c>
      <c r="V208" s="35">
        <v>0</v>
      </c>
      <c r="W208" s="35">
        <v>0</v>
      </c>
      <c r="X208" s="35"/>
    </row>
    <row r="209" spans="1:24" ht="12.75">
      <c r="A209" s="4" t="s">
        <v>1535</v>
      </c>
      <c r="B209" s="5"/>
      <c r="C209" s="1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9"/>
      <c r="O209" s="3">
        <v>189</v>
      </c>
      <c r="P209" s="35"/>
      <c r="Q209" s="35"/>
      <c r="R209" s="35"/>
      <c r="S209" s="35"/>
      <c r="T209" s="35">
        <v>0</v>
      </c>
      <c r="U209" s="35">
        <v>0</v>
      </c>
      <c r="V209" s="35">
        <v>0</v>
      </c>
      <c r="W209" s="35">
        <v>0</v>
      </c>
      <c r="X209" s="35"/>
    </row>
    <row r="210" spans="1:24" ht="25.5">
      <c r="A210" s="7" t="s">
        <v>185</v>
      </c>
      <c r="B210" s="8"/>
      <c r="C210" s="1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9"/>
      <c r="O210" s="3">
        <v>190</v>
      </c>
      <c r="P210" s="35"/>
      <c r="Q210" s="35"/>
      <c r="R210" s="35"/>
      <c r="S210" s="35"/>
      <c r="T210" s="35">
        <v>0</v>
      </c>
      <c r="U210" s="35">
        <v>0</v>
      </c>
      <c r="V210" s="35">
        <v>0</v>
      </c>
      <c r="W210" s="35">
        <v>0</v>
      </c>
      <c r="X210" s="35"/>
    </row>
    <row r="211" spans="1:24" ht="25.5">
      <c r="A211" s="4" t="s">
        <v>398</v>
      </c>
      <c r="B211" s="5"/>
      <c r="C211" s="1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9" t="s">
        <v>1176</v>
      </c>
      <c r="O211" s="3">
        <v>191</v>
      </c>
      <c r="P211" s="35"/>
      <c r="Q211" s="35"/>
      <c r="R211" s="35"/>
      <c r="S211" s="35"/>
      <c r="T211" s="35">
        <v>0</v>
      </c>
      <c r="U211" s="35">
        <v>0</v>
      </c>
      <c r="V211" s="35">
        <v>0</v>
      </c>
      <c r="W211" s="35">
        <v>0</v>
      </c>
      <c r="X211" s="35"/>
    </row>
    <row r="212" spans="1:24" ht="12.75">
      <c r="A212" s="4" t="s">
        <v>186</v>
      </c>
      <c r="B212" s="5"/>
      <c r="C212" s="1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9" t="s">
        <v>1177</v>
      </c>
      <c r="O212" s="3">
        <v>192</v>
      </c>
      <c r="P212" s="35"/>
      <c r="Q212" s="35"/>
      <c r="R212" s="35"/>
      <c r="S212" s="35"/>
      <c r="T212" s="35">
        <v>0</v>
      </c>
      <c r="U212" s="35">
        <v>0</v>
      </c>
      <c r="V212" s="35">
        <v>0</v>
      </c>
      <c r="W212" s="35">
        <v>0</v>
      </c>
      <c r="X212" s="35"/>
    </row>
    <row r="213" spans="1:24" ht="25.5">
      <c r="A213" s="4" t="s">
        <v>187</v>
      </c>
      <c r="B213" s="5"/>
      <c r="C213" s="1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9" t="s">
        <v>1178</v>
      </c>
      <c r="O213" s="3">
        <v>193</v>
      </c>
      <c r="P213" s="35"/>
      <c r="Q213" s="35"/>
      <c r="R213" s="35"/>
      <c r="S213" s="35"/>
      <c r="T213" s="35">
        <v>0</v>
      </c>
      <c r="U213" s="35">
        <v>0</v>
      </c>
      <c r="V213" s="35">
        <v>0</v>
      </c>
      <c r="W213" s="35">
        <v>0</v>
      </c>
      <c r="X213" s="35"/>
    </row>
    <row r="214" spans="1:24" ht="12.75">
      <c r="A214" s="4" t="s">
        <v>188</v>
      </c>
      <c r="B214" s="5"/>
      <c r="C214" s="1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9" t="s">
        <v>1179</v>
      </c>
      <c r="O214" s="3">
        <v>194</v>
      </c>
      <c r="P214" s="35"/>
      <c r="Q214" s="35"/>
      <c r="R214" s="35"/>
      <c r="S214" s="35"/>
      <c r="T214" s="35">
        <v>0</v>
      </c>
      <c r="U214" s="35">
        <v>0</v>
      </c>
      <c r="V214" s="35">
        <v>0</v>
      </c>
      <c r="W214" s="35">
        <v>0</v>
      </c>
      <c r="X214" s="35"/>
    </row>
    <row r="215" spans="1:24" ht="25.5">
      <c r="A215" s="4" t="s">
        <v>189</v>
      </c>
      <c r="B215" s="5"/>
      <c r="C215" s="1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9" t="s">
        <v>1180</v>
      </c>
      <c r="O215" s="3">
        <v>195</v>
      </c>
      <c r="P215" s="35"/>
      <c r="Q215" s="35"/>
      <c r="R215" s="35"/>
      <c r="S215" s="35"/>
      <c r="T215" s="35">
        <v>0</v>
      </c>
      <c r="U215" s="35">
        <v>0</v>
      </c>
      <c r="V215" s="35">
        <v>0</v>
      </c>
      <c r="W215" s="35">
        <v>0</v>
      </c>
      <c r="X215" s="35"/>
    </row>
    <row r="216" spans="1:24" ht="12.75">
      <c r="A216" s="4" t="s">
        <v>190</v>
      </c>
      <c r="B216" s="5"/>
      <c r="C216" s="1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9">
        <v>12546</v>
      </c>
      <c r="O216" s="3">
        <v>196</v>
      </c>
      <c r="P216" s="35"/>
      <c r="Q216" s="35"/>
      <c r="R216" s="35"/>
      <c r="S216" s="35"/>
      <c r="T216" s="35">
        <v>0</v>
      </c>
      <c r="U216" s="35">
        <v>0</v>
      </c>
      <c r="V216" s="35">
        <v>0</v>
      </c>
      <c r="W216" s="35">
        <v>0</v>
      </c>
      <c r="X216" s="35"/>
    </row>
    <row r="217" spans="1:24" ht="12.75">
      <c r="A217" s="4" t="s">
        <v>191</v>
      </c>
      <c r="B217" s="5"/>
      <c r="C217" s="1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9" t="s">
        <v>1181</v>
      </c>
      <c r="O217" s="3">
        <v>197</v>
      </c>
      <c r="P217" s="35"/>
      <c r="Q217" s="35"/>
      <c r="R217" s="35"/>
      <c r="S217" s="35"/>
      <c r="T217" s="35">
        <v>0</v>
      </c>
      <c r="U217" s="35">
        <v>0</v>
      </c>
      <c r="V217" s="35">
        <v>0</v>
      </c>
      <c r="W217" s="35">
        <v>0</v>
      </c>
      <c r="X217" s="35"/>
    </row>
    <row r="218" spans="1:24" ht="12.75">
      <c r="A218" s="4" t="s">
        <v>192</v>
      </c>
      <c r="B218" s="5"/>
      <c r="C218" s="1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9" t="s">
        <v>1182</v>
      </c>
      <c r="O218" s="3">
        <v>198</v>
      </c>
      <c r="P218" s="35"/>
      <c r="Q218" s="35"/>
      <c r="R218" s="35"/>
      <c r="S218" s="35"/>
      <c r="T218" s="35">
        <v>0</v>
      </c>
      <c r="U218" s="35">
        <v>0</v>
      </c>
      <c r="V218" s="35">
        <v>0</v>
      </c>
      <c r="W218" s="35">
        <v>0</v>
      </c>
      <c r="X218" s="35"/>
    </row>
    <row r="219" spans="1:24" ht="12.75">
      <c r="A219" s="4" t="s">
        <v>193</v>
      </c>
      <c r="B219" s="5"/>
      <c r="C219" s="1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9">
        <v>19523</v>
      </c>
      <c r="O219" s="3">
        <v>199</v>
      </c>
      <c r="P219" s="35"/>
      <c r="Q219" s="35"/>
      <c r="R219" s="35"/>
      <c r="S219" s="35"/>
      <c r="T219" s="35">
        <v>0</v>
      </c>
      <c r="U219" s="35">
        <v>0</v>
      </c>
      <c r="V219" s="35">
        <v>0</v>
      </c>
      <c r="W219" s="35">
        <v>0</v>
      </c>
      <c r="X219" s="35"/>
    </row>
    <row r="220" spans="1:24" ht="12.75">
      <c r="A220" s="4" t="s">
        <v>194</v>
      </c>
      <c r="B220" s="5"/>
      <c r="C220" s="1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9">
        <v>19521</v>
      </c>
      <c r="O220" s="3">
        <v>200</v>
      </c>
      <c r="P220" s="35"/>
      <c r="Q220" s="35"/>
      <c r="R220" s="35"/>
      <c r="S220" s="35"/>
      <c r="T220" s="35">
        <v>0</v>
      </c>
      <c r="U220" s="35">
        <v>0</v>
      </c>
      <c r="V220" s="35">
        <v>0</v>
      </c>
      <c r="W220" s="35">
        <v>0</v>
      </c>
      <c r="X220" s="35"/>
    </row>
    <row r="221" spans="1:24" ht="12.75">
      <c r="A221" s="4" t="s">
        <v>195</v>
      </c>
      <c r="B221" s="5"/>
      <c r="C221" s="1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9">
        <v>19959</v>
      </c>
      <c r="O221" s="3">
        <v>201</v>
      </c>
      <c r="P221" s="35"/>
      <c r="Q221" s="35"/>
      <c r="R221" s="35"/>
      <c r="S221" s="35"/>
      <c r="T221" s="35">
        <v>0</v>
      </c>
      <c r="U221" s="35">
        <v>0</v>
      </c>
      <c r="V221" s="35">
        <v>0</v>
      </c>
      <c r="W221" s="35">
        <v>0</v>
      </c>
      <c r="X221" s="35"/>
    </row>
    <row r="222" spans="1:24" ht="12.75">
      <c r="A222" s="4" t="s">
        <v>1535</v>
      </c>
      <c r="B222" s="5"/>
      <c r="C222" s="1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9"/>
      <c r="O222" s="3">
        <v>202</v>
      </c>
      <c r="P222" s="35"/>
      <c r="Q222" s="35"/>
      <c r="R222" s="35"/>
      <c r="S222" s="35"/>
      <c r="T222" s="35">
        <v>0</v>
      </c>
      <c r="U222" s="35">
        <v>0</v>
      </c>
      <c r="V222" s="35">
        <v>0</v>
      </c>
      <c r="W222" s="35">
        <v>0</v>
      </c>
      <c r="X222" s="35"/>
    </row>
    <row r="223" spans="1:24" ht="25.5">
      <c r="A223" s="7" t="s">
        <v>196</v>
      </c>
      <c r="B223" s="8"/>
      <c r="C223" s="1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9"/>
      <c r="O223" s="3">
        <v>203</v>
      </c>
      <c r="P223" s="35"/>
      <c r="Q223" s="35"/>
      <c r="R223" s="35"/>
      <c r="S223" s="35"/>
      <c r="T223" s="35">
        <v>11</v>
      </c>
      <c r="U223" s="35">
        <v>0</v>
      </c>
      <c r="V223" s="35">
        <v>0</v>
      </c>
      <c r="W223" s="35">
        <v>0</v>
      </c>
      <c r="X223" s="35"/>
    </row>
    <row r="224" spans="1:24" ht="25.5">
      <c r="A224" s="4" t="s">
        <v>412</v>
      </c>
      <c r="B224" s="5"/>
      <c r="C224" s="1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9" t="s">
        <v>1183</v>
      </c>
      <c r="O224" s="3">
        <v>204</v>
      </c>
      <c r="P224" s="35"/>
      <c r="Q224" s="35"/>
      <c r="R224" s="35"/>
      <c r="S224" s="35"/>
      <c r="T224" s="35">
        <v>0</v>
      </c>
      <c r="U224" s="35">
        <v>0</v>
      </c>
      <c r="V224" s="35">
        <v>0</v>
      </c>
      <c r="W224" s="35">
        <v>0</v>
      </c>
      <c r="X224" s="35"/>
    </row>
    <row r="225" spans="1:24" ht="12.75">
      <c r="A225" s="4" t="s">
        <v>197</v>
      </c>
      <c r="B225" s="5"/>
      <c r="C225" s="1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9" t="s">
        <v>1184</v>
      </c>
      <c r="O225" s="3">
        <v>205</v>
      </c>
      <c r="P225" s="35"/>
      <c r="Q225" s="35"/>
      <c r="R225" s="35"/>
      <c r="S225" s="35"/>
      <c r="T225" s="35">
        <v>0</v>
      </c>
      <c r="U225" s="35">
        <v>0</v>
      </c>
      <c r="V225" s="35">
        <v>0</v>
      </c>
      <c r="W225" s="35">
        <v>0</v>
      </c>
      <c r="X225" s="35"/>
    </row>
    <row r="226" spans="1:24" ht="12.75">
      <c r="A226" s="4" t="s">
        <v>198</v>
      </c>
      <c r="B226" s="5"/>
      <c r="C226" s="1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9">
        <v>16564</v>
      </c>
      <c r="O226" s="3">
        <v>206</v>
      </c>
      <c r="P226" s="35"/>
      <c r="Q226" s="35"/>
      <c r="R226" s="35"/>
      <c r="S226" s="35"/>
      <c r="T226" s="35">
        <v>11</v>
      </c>
      <c r="U226" s="35">
        <v>0</v>
      </c>
      <c r="V226" s="35">
        <v>0</v>
      </c>
      <c r="W226" s="35">
        <v>0</v>
      </c>
      <c r="X226" s="35"/>
    </row>
    <row r="227" spans="1:24" ht="36">
      <c r="A227" s="4" t="s">
        <v>199</v>
      </c>
      <c r="B227" s="5"/>
      <c r="C227" s="1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9" t="s">
        <v>1185</v>
      </c>
      <c r="O227" s="3">
        <v>207</v>
      </c>
      <c r="P227" s="35"/>
      <c r="Q227" s="35"/>
      <c r="R227" s="35"/>
      <c r="S227" s="35"/>
      <c r="T227" s="35">
        <v>0</v>
      </c>
      <c r="U227" s="35">
        <v>0</v>
      </c>
      <c r="V227" s="35">
        <v>0</v>
      </c>
      <c r="W227" s="35">
        <v>0</v>
      </c>
      <c r="X227" s="35"/>
    </row>
    <row r="228" spans="1:24" ht="12.75">
      <c r="A228" s="4" t="s">
        <v>200</v>
      </c>
      <c r="B228" s="5"/>
      <c r="C228" s="1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9">
        <v>14974</v>
      </c>
      <c r="O228" s="3">
        <v>208</v>
      </c>
      <c r="P228" s="35"/>
      <c r="Q228" s="35"/>
      <c r="R228" s="35"/>
      <c r="S228" s="35"/>
      <c r="T228" s="35">
        <v>0</v>
      </c>
      <c r="U228" s="35">
        <v>0</v>
      </c>
      <c r="V228" s="35">
        <v>0</v>
      </c>
      <c r="W228" s="35">
        <v>0</v>
      </c>
      <c r="X228" s="35"/>
    </row>
    <row r="229" spans="1:24" ht="12.75">
      <c r="A229" s="4" t="s">
        <v>201</v>
      </c>
      <c r="B229" s="5"/>
      <c r="C229" s="1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9" t="s">
        <v>1186</v>
      </c>
      <c r="O229" s="3">
        <v>209</v>
      </c>
      <c r="P229" s="35"/>
      <c r="Q229" s="35"/>
      <c r="R229" s="35"/>
      <c r="S229" s="35"/>
      <c r="T229" s="35">
        <v>0</v>
      </c>
      <c r="U229" s="35">
        <v>0</v>
      </c>
      <c r="V229" s="35">
        <v>0</v>
      </c>
      <c r="W229" s="35">
        <v>0</v>
      </c>
      <c r="X229" s="35"/>
    </row>
    <row r="230" spans="1:24" ht="12.75">
      <c r="A230" s="4" t="s">
        <v>202</v>
      </c>
      <c r="B230" s="5"/>
      <c r="C230" s="1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9" t="s">
        <v>1187</v>
      </c>
      <c r="O230" s="3">
        <v>210</v>
      </c>
      <c r="P230" s="35"/>
      <c r="Q230" s="35"/>
      <c r="R230" s="35"/>
      <c r="S230" s="35"/>
      <c r="T230" s="35">
        <v>0</v>
      </c>
      <c r="U230" s="35">
        <v>0</v>
      </c>
      <c r="V230" s="35">
        <v>0</v>
      </c>
      <c r="W230" s="35">
        <v>0</v>
      </c>
      <c r="X230" s="35"/>
    </row>
    <row r="231" spans="1:24" ht="12.75">
      <c r="A231" s="4" t="s">
        <v>203</v>
      </c>
      <c r="B231" s="5"/>
      <c r="C231" s="1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9">
        <v>11284.16519</v>
      </c>
      <c r="O231" s="3">
        <v>211</v>
      </c>
      <c r="P231" s="35"/>
      <c r="Q231" s="35"/>
      <c r="R231" s="35"/>
      <c r="S231" s="35"/>
      <c r="T231" s="35">
        <v>0</v>
      </c>
      <c r="U231" s="35">
        <v>0</v>
      </c>
      <c r="V231" s="35">
        <v>0</v>
      </c>
      <c r="W231" s="35">
        <v>0</v>
      </c>
      <c r="X231" s="35"/>
    </row>
    <row r="232" spans="1:24" ht="12.75">
      <c r="A232" s="4" t="s">
        <v>204</v>
      </c>
      <c r="B232" s="5"/>
      <c r="C232" s="1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9" t="s">
        <v>1188</v>
      </c>
      <c r="O232" s="3">
        <v>212</v>
      </c>
      <c r="P232" s="35"/>
      <c r="Q232" s="35"/>
      <c r="R232" s="35"/>
      <c r="S232" s="35"/>
      <c r="T232" s="35">
        <v>0</v>
      </c>
      <c r="U232" s="35">
        <v>0</v>
      </c>
      <c r="V232" s="35">
        <v>0</v>
      </c>
      <c r="W232" s="35">
        <v>0</v>
      </c>
      <c r="X232" s="35"/>
    </row>
    <row r="233" spans="1:24" ht="12.75">
      <c r="A233" s="4" t="s">
        <v>1535</v>
      </c>
      <c r="B233" s="5"/>
      <c r="C233" s="1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9"/>
      <c r="O233" s="3">
        <v>213</v>
      </c>
      <c r="P233" s="35"/>
      <c r="Q233" s="35"/>
      <c r="R233" s="35"/>
      <c r="S233" s="35"/>
      <c r="T233" s="35">
        <v>0</v>
      </c>
      <c r="U233" s="35">
        <v>0</v>
      </c>
      <c r="V233" s="35">
        <v>0</v>
      </c>
      <c r="W233" s="35">
        <v>0</v>
      </c>
      <c r="X233" s="35"/>
    </row>
    <row r="234" spans="1:24" ht="25.5">
      <c r="A234" s="7" t="s">
        <v>1271</v>
      </c>
      <c r="B234" s="8"/>
      <c r="C234" s="1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9"/>
      <c r="O234" s="3">
        <v>214</v>
      </c>
      <c r="P234" s="35"/>
      <c r="Q234" s="35"/>
      <c r="R234" s="35"/>
      <c r="S234" s="35"/>
      <c r="T234" s="35">
        <v>0</v>
      </c>
      <c r="U234" s="35">
        <v>0</v>
      </c>
      <c r="V234" s="35">
        <v>0</v>
      </c>
      <c r="W234" s="35">
        <v>0</v>
      </c>
      <c r="X234" s="35"/>
    </row>
    <row r="235" spans="1:24" ht="38.25">
      <c r="A235" s="4" t="s">
        <v>1189</v>
      </c>
      <c r="B235" s="5"/>
      <c r="C235" s="1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9"/>
      <c r="O235" s="3">
        <v>215</v>
      </c>
      <c r="P235" s="35"/>
      <c r="Q235" s="35"/>
      <c r="R235" s="35"/>
      <c r="S235" s="35"/>
      <c r="T235" s="35">
        <v>0</v>
      </c>
      <c r="U235" s="35">
        <v>0</v>
      </c>
      <c r="V235" s="35">
        <v>0</v>
      </c>
      <c r="W235" s="35">
        <v>0</v>
      </c>
      <c r="X235" s="35"/>
    </row>
    <row r="236" spans="1:24" ht="12.75">
      <c r="A236" s="4" t="s">
        <v>205</v>
      </c>
      <c r="B236" s="5"/>
      <c r="C236" s="1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9">
        <v>11736</v>
      </c>
      <c r="O236" s="3">
        <v>216</v>
      </c>
      <c r="P236" s="35"/>
      <c r="Q236" s="35"/>
      <c r="R236" s="35"/>
      <c r="S236" s="35"/>
      <c r="T236" s="35">
        <v>0</v>
      </c>
      <c r="U236" s="35">
        <v>0</v>
      </c>
      <c r="V236" s="35">
        <v>0</v>
      </c>
      <c r="W236" s="35">
        <v>0</v>
      </c>
      <c r="X236" s="35"/>
    </row>
    <row r="237" spans="1:24" ht="12.75">
      <c r="A237" s="4" t="s">
        <v>206</v>
      </c>
      <c r="B237" s="5"/>
      <c r="C237" s="1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9">
        <v>12968</v>
      </c>
      <c r="O237" s="3">
        <v>217</v>
      </c>
      <c r="P237" s="35"/>
      <c r="Q237" s="35"/>
      <c r="R237" s="35"/>
      <c r="S237" s="35"/>
      <c r="T237" s="35">
        <v>0</v>
      </c>
      <c r="U237" s="35">
        <v>0</v>
      </c>
      <c r="V237" s="35">
        <v>0</v>
      </c>
      <c r="W237" s="35">
        <v>0</v>
      </c>
      <c r="X237" s="35"/>
    </row>
    <row r="238" spans="1:24" ht="25.5">
      <c r="A238" s="4" t="s">
        <v>207</v>
      </c>
      <c r="B238" s="5"/>
      <c r="C238" s="1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9" t="s">
        <v>1190</v>
      </c>
      <c r="O238" s="3">
        <v>218</v>
      </c>
      <c r="P238" s="35"/>
      <c r="Q238" s="35"/>
      <c r="R238" s="35"/>
      <c r="S238" s="35"/>
      <c r="T238" s="35">
        <v>0</v>
      </c>
      <c r="U238" s="35">
        <v>0</v>
      </c>
      <c r="V238" s="35">
        <v>0</v>
      </c>
      <c r="W238" s="35">
        <v>0</v>
      </c>
      <c r="X238" s="35"/>
    </row>
    <row r="239" spans="1:24" ht="25.5">
      <c r="A239" s="4" t="s">
        <v>208</v>
      </c>
      <c r="B239" s="5"/>
      <c r="C239" s="1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9" t="s">
        <v>1191</v>
      </c>
      <c r="O239" s="3">
        <v>219</v>
      </c>
      <c r="P239" s="35"/>
      <c r="Q239" s="35"/>
      <c r="R239" s="35"/>
      <c r="S239" s="35"/>
      <c r="T239" s="35">
        <v>0</v>
      </c>
      <c r="U239" s="35">
        <v>0</v>
      </c>
      <c r="V239" s="35">
        <v>0</v>
      </c>
      <c r="W239" s="35">
        <v>0</v>
      </c>
      <c r="X239" s="35"/>
    </row>
    <row r="240" spans="1:24" ht="25.5">
      <c r="A240" s="4" t="s">
        <v>1698</v>
      </c>
      <c r="B240" s="5"/>
      <c r="C240" s="1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9" t="s">
        <v>1192</v>
      </c>
      <c r="O240" s="3">
        <v>220</v>
      </c>
      <c r="P240" s="35"/>
      <c r="Q240" s="35"/>
      <c r="R240" s="35"/>
      <c r="S240" s="35"/>
      <c r="T240" s="35">
        <v>0</v>
      </c>
      <c r="U240" s="35">
        <v>0</v>
      </c>
      <c r="V240" s="35">
        <v>0</v>
      </c>
      <c r="W240" s="35">
        <v>0</v>
      </c>
      <c r="X240" s="35"/>
    </row>
    <row r="241" spans="1:24" ht="25.5">
      <c r="A241" s="4" t="s">
        <v>1699</v>
      </c>
      <c r="B241" s="5"/>
      <c r="C241" s="1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9" t="s">
        <v>1193</v>
      </c>
      <c r="O241" s="3">
        <v>221</v>
      </c>
      <c r="P241" s="35"/>
      <c r="Q241" s="35"/>
      <c r="R241" s="35"/>
      <c r="S241" s="35"/>
      <c r="T241" s="35">
        <v>0</v>
      </c>
      <c r="U241" s="35">
        <v>0</v>
      </c>
      <c r="V241" s="35">
        <v>0</v>
      </c>
      <c r="W241" s="35">
        <v>0</v>
      </c>
      <c r="X241" s="35"/>
    </row>
    <row r="242" spans="1:24" ht="12.75">
      <c r="A242" s="4" t="s">
        <v>1700</v>
      </c>
      <c r="B242" s="5"/>
      <c r="C242" s="1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9" t="s">
        <v>1194</v>
      </c>
      <c r="O242" s="3">
        <v>222</v>
      </c>
      <c r="P242" s="35"/>
      <c r="Q242" s="35"/>
      <c r="R242" s="35"/>
      <c r="S242" s="35"/>
      <c r="T242" s="35">
        <v>0</v>
      </c>
      <c r="U242" s="35">
        <v>0</v>
      </c>
      <c r="V242" s="35">
        <v>0</v>
      </c>
      <c r="W242" s="35">
        <v>0</v>
      </c>
      <c r="X242" s="35"/>
    </row>
    <row r="243" spans="1:24" ht="12.75">
      <c r="A243" s="4" t="s">
        <v>1701</v>
      </c>
      <c r="B243" s="5"/>
      <c r="C243" s="1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9">
        <v>16849</v>
      </c>
      <c r="O243" s="3">
        <v>223</v>
      </c>
      <c r="P243" s="35"/>
      <c r="Q243" s="35"/>
      <c r="R243" s="35"/>
      <c r="S243" s="35"/>
      <c r="T243" s="35">
        <v>0</v>
      </c>
      <c r="U243" s="35">
        <v>0</v>
      </c>
      <c r="V243" s="35">
        <v>0</v>
      </c>
      <c r="W243" s="35">
        <v>0</v>
      </c>
      <c r="X243" s="35"/>
    </row>
    <row r="244" spans="1:24" ht="12.75">
      <c r="A244" s="4" t="s">
        <v>1702</v>
      </c>
      <c r="B244" s="5"/>
      <c r="C244" s="1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9">
        <v>17706</v>
      </c>
      <c r="O244" s="3">
        <v>224</v>
      </c>
      <c r="P244" s="35"/>
      <c r="Q244" s="35"/>
      <c r="R244" s="35"/>
      <c r="S244" s="35"/>
      <c r="T244" s="35">
        <v>0</v>
      </c>
      <c r="U244" s="35">
        <v>0</v>
      </c>
      <c r="V244" s="35">
        <v>0</v>
      </c>
      <c r="W244" s="35">
        <v>0</v>
      </c>
      <c r="X244" s="35"/>
    </row>
    <row r="245" spans="1:24" ht="12.75">
      <c r="A245" s="4" t="s">
        <v>1703</v>
      </c>
      <c r="B245" s="5"/>
      <c r="C245" s="1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9">
        <v>19143</v>
      </c>
      <c r="O245" s="3">
        <v>225</v>
      </c>
      <c r="P245" s="35"/>
      <c r="Q245" s="35"/>
      <c r="R245" s="35"/>
      <c r="S245" s="35"/>
      <c r="T245" s="35">
        <v>0</v>
      </c>
      <c r="U245" s="35">
        <v>0</v>
      </c>
      <c r="V245" s="35">
        <v>0</v>
      </c>
      <c r="W245" s="35">
        <v>0</v>
      </c>
      <c r="X245" s="35"/>
    </row>
    <row r="246" spans="1:24" ht="12.75">
      <c r="A246" s="4" t="s">
        <v>1535</v>
      </c>
      <c r="B246" s="5"/>
      <c r="C246" s="1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9"/>
      <c r="O246" s="3">
        <v>226</v>
      </c>
      <c r="P246" s="35"/>
      <c r="Q246" s="35"/>
      <c r="R246" s="35"/>
      <c r="S246" s="35"/>
      <c r="T246" s="35">
        <v>0</v>
      </c>
      <c r="U246" s="35">
        <v>0</v>
      </c>
      <c r="V246" s="35">
        <v>0</v>
      </c>
      <c r="W246" s="35">
        <v>0</v>
      </c>
      <c r="X246" s="35"/>
    </row>
    <row r="247" spans="1:24" ht="25.5">
      <c r="A247" s="7" t="s">
        <v>1704</v>
      </c>
      <c r="B247" s="8"/>
      <c r="C247" s="1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9"/>
      <c r="O247" s="3">
        <v>227</v>
      </c>
      <c r="P247" s="35"/>
      <c r="Q247" s="35"/>
      <c r="R247" s="35"/>
      <c r="S247" s="35"/>
      <c r="T247" s="35">
        <v>0</v>
      </c>
      <c r="U247" s="35">
        <v>0</v>
      </c>
      <c r="V247" s="35">
        <v>0</v>
      </c>
      <c r="W247" s="35">
        <v>0</v>
      </c>
      <c r="X247" s="35"/>
    </row>
    <row r="248" spans="1:24" ht="25.5">
      <c r="A248" s="4" t="s">
        <v>411</v>
      </c>
      <c r="B248" s="5"/>
      <c r="C248" s="1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9" t="s">
        <v>1195</v>
      </c>
      <c r="O248" s="3">
        <v>228</v>
      </c>
      <c r="P248" s="35"/>
      <c r="Q248" s="35"/>
      <c r="R248" s="35"/>
      <c r="S248" s="35"/>
      <c r="T248" s="35">
        <v>0</v>
      </c>
      <c r="U248" s="35">
        <v>0</v>
      </c>
      <c r="V248" s="35">
        <v>0</v>
      </c>
      <c r="W248" s="35">
        <v>0</v>
      </c>
      <c r="X248" s="35"/>
    </row>
    <row r="249" spans="1:24" ht="12.75">
      <c r="A249" s="4" t="s">
        <v>1705</v>
      </c>
      <c r="B249" s="5"/>
      <c r="C249" s="1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9" t="s">
        <v>1196</v>
      </c>
      <c r="O249" s="3">
        <v>229</v>
      </c>
      <c r="P249" s="35"/>
      <c r="Q249" s="35"/>
      <c r="R249" s="35"/>
      <c r="S249" s="35"/>
      <c r="T249" s="35">
        <v>0</v>
      </c>
      <c r="U249" s="35">
        <v>0</v>
      </c>
      <c r="V249" s="35">
        <v>0</v>
      </c>
      <c r="W249" s="35">
        <v>0</v>
      </c>
      <c r="X249" s="35"/>
    </row>
    <row r="250" spans="1:24" ht="12.75">
      <c r="A250" s="4" t="s">
        <v>1535</v>
      </c>
      <c r="B250" s="5"/>
      <c r="C250" s="1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9"/>
      <c r="O250" s="3">
        <v>230</v>
      </c>
      <c r="P250" s="35"/>
      <c r="Q250" s="35"/>
      <c r="R250" s="35"/>
      <c r="S250" s="35"/>
      <c r="T250" s="35">
        <v>0</v>
      </c>
      <c r="U250" s="35">
        <v>0</v>
      </c>
      <c r="V250" s="35">
        <v>0</v>
      </c>
      <c r="W250" s="35">
        <v>0</v>
      </c>
      <c r="X250" s="35"/>
    </row>
    <row r="251" spans="1:24" ht="25.5">
      <c r="A251" s="7" t="s">
        <v>1706</v>
      </c>
      <c r="B251" s="8"/>
      <c r="C251" s="1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9"/>
      <c r="O251" s="3">
        <v>231</v>
      </c>
      <c r="P251" s="35"/>
      <c r="Q251" s="35"/>
      <c r="R251" s="35"/>
      <c r="S251" s="35"/>
      <c r="T251" s="35">
        <v>0</v>
      </c>
      <c r="U251" s="35">
        <v>0</v>
      </c>
      <c r="V251" s="35">
        <v>0</v>
      </c>
      <c r="W251" s="35">
        <v>0</v>
      </c>
      <c r="X251" s="35"/>
    </row>
    <row r="252" spans="1:24" ht="25.5">
      <c r="A252" s="4" t="s">
        <v>410</v>
      </c>
      <c r="B252" s="5"/>
      <c r="C252" s="1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9">
        <v>11572</v>
      </c>
      <c r="O252" s="3">
        <v>232</v>
      </c>
      <c r="P252" s="35"/>
      <c r="Q252" s="35"/>
      <c r="R252" s="35"/>
      <c r="S252" s="35"/>
      <c r="T252" s="35">
        <v>0</v>
      </c>
      <c r="U252" s="35">
        <v>0</v>
      </c>
      <c r="V252" s="35">
        <v>0</v>
      </c>
      <c r="W252" s="35">
        <v>0</v>
      </c>
      <c r="X252" s="35"/>
    </row>
    <row r="253" spans="1:24" ht="12.75">
      <c r="A253" s="4" t="s">
        <v>1707</v>
      </c>
      <c r="B253" s="5"/>
      <c r="C253" s="1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9" t="s">
        <v>1197</v>
      </c>
      <c r="O253" s="3">
        <v>233</v>
      </c>
      <c r="P253" s="35"/>
      <c r="Q253" s="35"/>
      <c r="R253" s="35"/>
      <c r="S253" s="35"/>
      <c r="T253" s="35">
        <v>0</v>
      </c>
      <c r="U253" s="35">
        <v>0</v>
      </c>
      <c r="V253" s="35">
        <v>0</v>
      </c>
      <c r="W253" s="35">
        <v>0</v>
      </c>
      <c r="X253" s="35"/>
    </row>
    <row r="254" spans="1:24" ht="24">
      <c r="A254" s="4" t="s">
        <v>1708</v>
      </c>
      <c r="B254" s="5"/>
      <c r="C254" s="1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9" t="s">
        <v>1198</v>
      </c>
      <c r="O254" s="3">
        <v>234</v>
      </c>
      <c r="P254" s="35"/>
      <c r="Q254" s="35"/>
      <c r="R254" s="35"/>
      <c r="S254" s="35"/>
      <c r="T254" s="35">
        <v>0</v>
      </c>
      <c r="U254" s="35">
        <v>0</v>
      </c>
      <c r="V254" s="35">
        <v>0</v>
      </c>
      <c r="W254" s="35">
        <v>0</v>
      </c>
      <c r="X254" s="35"/>
    </row>
    <row r="255" spans="1:24" ht="12.75">
      <c r="A255" s="4" t="s">
        <v>1535</v>
      </c>
      <c r="B255" s="5"/>
      <c r="C255" s="1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9"/>
      <c r="O255" s="3">
        <v>235</v>
      </c>
      <c r="P255" s="35"/>
      <c r="Q255" s="35"/>
      <c r="R255" s="35"/>
      <c r="S255" s="35"/>
      <c r="T255" s="35">
        <v>0</v>
      </c>
      <c r="U255" s="35">
        <v>0</v>
      </c>
      <c r="V255" s="35">
        <v>0</v>
      </c>
      <c r="W255" s="35">
        <v>0</v>
      </c>
      <c r="X255" s="35"/>
    </row>
    <row r="256" spans="1:24" ht="25.5">
      <c r="A256" s="7" t="s">
        <v>1709</v>
      </c>
      <c r="B256" s="8"/>
      <c r="C256" s="1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9"/>
      <c r="O256" s="3">
        <v>236</v>
      </c>
      <c r="P256" s="35"/>
      <c r="Q256" s="35"/>
      <c r="R256" s="35"/>
      <c r="S256" s="35"/>
      <c r="T256" s="35">
        <v>0</v>
      </c>
      <c r="U256" s="35">
        <v>0</v>
      </c>
      <c r="V256" s="35">
        <v>0</v>
      </c>
      <c r="W256" s="35">
        <v>0</v>
      </c>
      <c r="X256" s="35"/>
    </row>
    <row r="257" spans="1:24" ht="38.25">
      <c r="A257" s="4" t="s">
        <v>409</v>
      </c>
      <c r="B257" s="5"/>
      <c r="C257" s="1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9" t="s">
        <v>1199</v>
      </c>
      <c r="O257" s="3">
        <v>237</v>
      </c>
      <c r="P257" s="35"/>
      <c r="Q257" s="35"/>
      <c r="R257" s="35"/>
      <c r="S257" s="35"/>
      <c r="T257" s="35">
        <v>0</v>
      </c>
      <c r="U257" s="35">
        <v>0</v>
      </c>
      <c r="V257" s="35">
        <v>0</v>
      </c>
      <c r="W257" s="35">
        <v>0</v>
      </c>
      <c r="X257" s="35"/>
    </row>
    <row r="258" spans="1:24" ht="12.75">
      <c r="A258" s="4" t="s">
        <v>1710</v>
      </c>
      <c r="B258" s="5"/>
      <c r="C258" s="1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9" t="s">
        <v>1200</v>
      </c>
      <c r="O258" s="3">
        <v>238</v>
      </c>
      <c r="P258" s="35"/>
      <c r="Q258" s="35"/>
      <c r="R258" s="35"/>
      <c r="S258" s="35"/>
      <c r="T258" s="35">
        <v>0</v>
      </c>
      <c r="U258" s="35">
        <v>0</v>
      </c>
      <c r="V258" s="35">
        <v>0</v>
      </c>
      <c r="W258" s="35">
        <v>0</v>
      </c>
      <c r="X258" s="35"/>
    </row>
    <row r="259" spans="1:24" ht="12.75">
      <c r="A259" s="4" t="s">
        <v>1535</v>
      </c>
      <c r="B259" s="5"/>
      <c r="C259" s="1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9"/>
      <c r="O259" s="3">
        <v>239</v>
      </c>
      <c r="P259" s="35"/>
      <c r="Q259" s="35"/>
      <c r="R259" s="35"/>
      <c r="S259" s="35"/>
      <c r="T259" s="35">
        <v>0</v>
      </c>
      <c r="U259" s="35">
        <v>0</v>
      </c>
      <c r="V259" s="35">
        <v>0</v>
      </c>
      <c r="W259" s="35">
        <v>0</v>
      </c>
      <c r="X259" s="35"/>
    </row>
    <row r="260" spans="1:24" ht="25.5">
      <c r="A260" s="7" t="s">
        <v>1714</v>
      </c>
      <c r="B260" s="8"/>
      <c r="C260" s="1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9"/>
      <c r="O260" s="3">
        <v>240</v>
      </c>
      <c r="P260" s="35"/>
      <c r="Q260" s="35"/>
      <c r="R260" s="35"/>
      <c r="S260" s="35"/>
      <c r="T260" s="35">
        <v>0</v>
      </c>
      <c r="U260" s="35">
        <v>0</v>
      </c>
      <c r="V260" s="35">
        <v>0</v>
      </c>
      <c r="W260" s="35">
        <v>0</v>
      </c>
      <c r="X260" s="35"/>
    </row>
    <row r="261" spans="1:24" ht="25.5">
      <c r="A261" s="4" t="s">
        <v>408</v>
      </c>
      <c r="B261" s="5"/>
      <c r="C261" s="1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9">
        <v>16927</v>
      </c>
      <c r="O261" s="3">
        <v>241</v>
      </c>
      <c r="P261" s="35"/>
      <c r="Q261" s="35"/>
      <c r="R261" s="35"/>
      <c r="S261" s="35"/>
      <c r="T261" s="35">
        <v>0</v>
      </c>
      <c r="U261" s="35">
        <v>0</v>
      </c>
      <c r="V261" s="35">
        <v>0</v>
      </c>
      <c r="W261" s="35">
        <v>0</v>
      </c>
      <c r="X261" s="35"/>
    </row>
    <row r="262" spans="1:24" ht="12.75">
      <c r="A262" s="4" t="s">
        <v>1535</v>
      </c>
      <c r="B262" s="5"/>
      <c r="C262" s="1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9"/>
      <c r="O262" s="3">
        <v>242</v>
      </c>
      <c r="P262" s="35"/>
      <c r="Q262" s="35"/>
      <c r="R262" s="35"/>
      <c r="S262" s="35"/>
      <c r="T262" s="35">
        <v>0</v>
      </c>
      <c r="U262" s="35">
        <v>0</v>
      </c>
      <c r="V262" s="35">
        <v>0</v>
      </c>
      <c r="W262" s="35">
        <v>0</v>
      </c>
      <c r="X262" s="35"/>
    </row>
    <row r="263" spans="1:24" ht="25.5">
      <c r="A263" s="7" t="s">
        <v>1715</v>
      </c>
      <c r="B263" s="8"/>
      <c r="C263" s="1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9"/>
      <c r="O263" s="3">
        <v>243</v>
      </c>
      <c r="P263" s="35"/>
      <c r="Q263" s="35"/>
      <c r="R263" s="35"/>
      <c r="S263" s="35"/>
      <c r="T263" s="35">
        <v>0</v>
      </c>
      <c r="U263" s="35">
        <v>0</v>
      </c>
      <c r="V263" s="35">
        <v>0</v>
      </c>
      <c r="W263" s="35">
        <v>0</v>
      </c>
      <c r="X263" s="35"/>
    </row>
    <row r="264" spans="1:24" ht="25.5">
      <c r="A264" s="4" t="s">
        <v>407</v>
      </c>
      <c r="B264" s="5"/>
      <c r="C264" s="1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9">
        <v>11583.11585</v>
      </c>
      <c r="O264" s="3">
        <v>244</v>
      </c>
      <c r="P264" s="35"/>
      <c r="Q264" s="35"/>
      <c r="R264" s="35"/>
      <c r="S264" s="35"/>
      <c r="T264" s="35">
        <v>0</v>
      </c>
      <c r="U264" s="35">
        <v>0</v>
      </c>
      <c r="V264" s="35">
        <v>0</v>
      </c>
      <c r="W264" s="35">
        <v>0</v>
      </c>
      <c r="X264" s="35"/>
    </row>
    <row r="265" spans="1:24" ht="12.75">
      <c r="A265" s="4" t="s">
        <v>1716</v>
      </c>
      <c r="B265" s="5"/>
      <c r="C265" s="1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9" t="s">
        <v>1201</v>
      </c>
      <c r="O265" s="3">
        <v>245</v>
      </c>
      <c r="P265" s="35"/>
      <c r="Q265" s="35"/>
      <c r="R265" s="35"/>
      <c r="S265" s="35"/>
      <c r="T265" s="35">
        <v>0</v>
      </c>
      <c r="U265" s="35">
        <v>0</v>
      </c>
      <c r="V265" s="35">
        <v>0</v>
      </c>
      <c r="W265" s="35">
        <v>0</v>
      </c>
      <c r="X265" s="35"/>
    </row>
    <row r="266" spans="1:24" ht="12.75">
      <c r="A266" s="4" t="s">
        <v>1717</v>
      </c>
      <c r="B266" s="5"/>
      <c r="C266" s="1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9">
        <v>14504</v>
      </c>
      <c r="O266" s="3">
        <v>246</v>
      </c>
      <c r="P266" s="35"/>
      <c r="Q266" s="35"/>
      <c r="R266" s="35"/>
      <c r="S266" s="35"/>
      <c r="T266" s="35">
        <v>0</v>
      </c>
      <c r="U266" s="35">
        <v>0</v>
      </c>
      <c r="V266" s="35">
        <v>0</v>
      </c>
      <c r="W266" s="35">
        <v>0</v>
      </c>
      <c r="X266" s="35"/>
    </row>
    <row r="267" spans="1:24" ht="12.75">
      <c r="A267" s="4" t="s">
        <v>1718</v>
      </c>
      <c r="B267" s="5"/>
      <c r="C267" s="1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9" t="s">
        <v>1202</v>
      </c>
      <c r="O267" s="3">
        <v>247</v>
      </c>
      <c r="P267" s="35"/>
      <c r="Q267" s="35"/>
      <c r="R267" s="35"/>
      <c r="S267" s="35"/>
      <c r="T267" s="35">
        <v>0</v>
      </c>
      <c r="U267" s="35">
        <v>0</v>
      </c>
      <c r="V267" s="35">
        <v>0</v>
      </c>
      <c r="W267" s="35">
        <v>0</v>
      </c>
      <c r="X267" s="35"/>
    </row>
    <row r="268" spans="1:24" ht="12.75">
      <c r="A268" s="4" t="s">
        <v>1719</v>
      </c>
      <c r="B268" s="5"/>
      <c r="C268" s="1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9">
        <v>16909</v>
      </c>
      <c r="O268" s="3">
        <v>248</v>
      </c>
      <c r="P268" s="35"/>
      <c r="Q268" s="35"/>
      <c r="R268" s="35"/>
      <c r="S268" s="35"/>
      <c r="T268" s="35">
        <v>0</v>
      </c>
      <c r="U268" s="35">
        <v>0</v>
      </c>
      <c r="V268" s="35">
        <v>0</v>
      </c>
      <c r="W268" s="35">
        <v>0</v>
      </c>
      <c r="X268" s="35"/>
    </row>
    <row r="269" spans="1:24" ht="12.75">
      <c r="A269" s="4" t="s">
        <v>1720</v>
      </c>
      <c r="B269" s="5"/>
      <c r="C269" s="1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9" t="s">
        <v>1203</v>
      </c>
      <c r="O269" s="3">
        <v>249</v>
      </c>
      <c r="P269" s="35"/>
      <c r="Q269" s="35"/>
      <c r="R269" s="35"/>
      <c r="S269" s="35"/>
      <c r="T269" s="35">
        <v>0</v>
      </c>
      <c r="U269" s="35">
        <v>0</v>
      </c>
      <c r="V269" s="35">
        <v>0</v>
      </c>
      <c r="W269" s="35">
        <v>0</v>
      </c>
      <c r="X269" s="35"/>
    </row>
    <row r="270" spans="1:24" ht="12.75">
      <c r="A270" s="4" t="s">
        <v>1535</v>
      </c>
      <c r="B270" s="5"/>
      <c r="C270" s="1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9"/>
      <c r="O270" s="3">
        <v>250</v>
      </c>
      <c r="P270" s="35"/>
      <c r="Q270" s="35"/>
      <c r="R270" s="35"/>
      <c r="S270" s="35"/>
      <c r="T270" s="35">
        <v>0</v>
      </c>
      <c r="U270" s="35">
        <v>0</v>
      </c>
      <c r="V270" s="35">
        <v>0</v>
      </c>
      <c r="W270" s="35">
        <v>0</v>
      </c>
      <c r="X270" s="35"/>
    </row>
    <row r="271" spans="1:24" ht="38.25">
      <c r="A271" s="7" t="s">
        <v>1721</v>
      </c>
      <c r="B271" s="8"/>
      <c r="C271" s="1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9"/>
      <c r="O271" s="3">
        <v>251</v>
      </c>
      <c r="P271" s="35"/>
      <c r="Q271" s="35">
        <v>30</v>
      </c>
      <c r="R271" s="35">
        <v>30</v>
      </c>
      <c r="S271" s="35">
        <v>8</v>
      </c>
      <c r="T271" s="35">
        <v>79</v>
      </c>
      <c r="U271" s="35">
        <v>0</v>
      </c>
      <c r="V271" s="35">
        <v>0</v>
      </c>
      <c r="W271" s="35">
        <v>0</v>
      </c>
      <c r="X271" s="35"/>
    </row>
    <row r="272" spans="1:24" ht="25.5">
      <c r="A272" s="4" t="s">
        <v>406</v>
      </c>
      <c r="B272" s="5"/>
      <c r="C272" s="1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9" t="s">
        <v>1204</v>
      </c>
      <c r="O272" s="3">
        <v>252</v>
      </c>
      <c r="P272" s="35"/>
      <c r="Q272" s="35"/>
      <c r="R272" s="35"/>
      <c r="S272" s="35"/>
      <c r="T272" s="35">
        <v>0</v>
      </c>
      <c r="U272" s="35">
        <v>0</v>
      </c>
      <c r="V272" s="35">
        <v>0</v>
      </c>
      <c r="W272" s="35">
        <v>0</v>
      </c>
      <c r="X272" s="35"/>
    </row>
    <row r="273" spans="1:24" ht="24">
      <c r="A273" s="4" t="s">
        <v>1722</v>
      </c>
      <c r="B273" s="5"/>
      <c r="C273" s="1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9" t="s">
        <v>1205</v>
      </c>
      <c r="O273" s="3">
        <v>253</v>
      </c>
      <c r="P273" s="35"/>
      <c r="Q273" s="35">
        <v>20</v>
      </c>
      <c r="R273" s="35">
        <v>20</v>
      </c>
      <c r="S273" s="35">
        <v>4</v>
      </c>
      <c r="T273" s="35">
        <v>14</v>
      </c>
      <c r="U273" s="35">
        <v>0</v>
      </c>
      <c r="V273" s="35">
        <v>0</v>
      </c>
      <c r="W273" s="35">
        <v>0</v>
      </c>
      <c r="X273" s="35"/>
    </row>
    <row r="274" spans="1:24" ht="24">
      <c r="A274" s="4" t="s">
        <v>1723</v>
      </c>
      <c r="B274" s="5"/>
      <c r="C274" s="1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9" t="s">
        <v>1206</v>
      </c>
      <c r="O274" s="3">
        <v>254</v>
      </c>
      <c r="P274" s="35"/>
      <c r="Q274" s="35">
        <v>10</v>
      </c>
      <c r="R274" s="35">
        <v>10</v>
      </c>
      <c r="S274" s="35">
        <v>4</v>
      </c>
      <c r="T274" s="35">
        <v>14</v>
      </c>
      <c r="U274" s="35">
        <v>0</v>
      </c>
      <c r="V274" s="35">
        <v>0</v>
      </c>
      <c r="W274" s="35">
        <v>0</v>
      </c>
      <c r="X274" s="35"/>
    </row>
    <row r="275" spans="1:24" ht="12.75">
      <c r="A275" s="4" t="s">
        <v>1724</v>
      </c>
      <c r="B275" s="5"/>
      <c r="C275" s="1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9" t="s">
        <v>1207</v>
      </c>
      <c r="O275" s="3">
        <v>255</v>
      </c>
      <c r="P275" s="35"/>
      <c r="Q275" s="35"/>
      <c r="R275" s="35"/>
      <c r="S275" s="35"/>
      <c r="T275" s="35">
        <v>0</v>
      </c>
      <c r="U275" s="35">
        <v>0</v>
      </c>
      <c r="V275" s="35">
        <v>0</v>
      </c>
      <c r="W275" s="35">
        <v>0</v>
      </c>
      <c r="X275" s="35"/>
    </row>
    <row r="276" spans="1:24" ht="24">
      <c r="A276" s="4" t="s">
        <v>1725</v>
      </c>
      <c r="B276" s="5"/>
      <c r="C276" s="1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9" t="s">
        <v>1208</v>
      </c>
      <c r="O276" s="3">
        <v>256</v>
      </c>
      <c r="P276" s="35"/>
      <c r="Q276" s="35"/>
      <c r="R276" s="35"/>
      <c r="S276" s="35"/>
      <c r="T276" s="35">
        <v>0</v>
      </c>
      <c r="U276" s="35">
        <v>0</v>
      </c>
      <c r="V276" s="35">
        <v>0</v>
      </c>
      <c r="W276" s="35">
        <v>0</v>
      </c>
      <c r="X276" s="35"/>
    </row>
    <row r="277" spans="1:24" ht="25.5">
      <c r="A277" s="4" t="s">
        <v>1726</v>
      </c>
      <c r="B277" s="5"/>
      <c r="C277" s="1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9" t="s">
        <v>1209</v>
      </c>
      <c r="O277" s="3">
        <v>257</v>
      </c>
      <c r="P277" s="35"/>
      <c r="Q277" s="35"/>
      <c r="R277" s="35"/>
      <c r="S277" s="35"/>
      <c r="T277" s="35">
        <v>0</v>
      </c>
      <c r="U277" s="35">
        <v>0</v>
      </c>
      <c r="V277" s="35">
        <v>0</v>
      </c>
      <c r="W277" s="35">
        <v>0</v>
      </c>
      <c r="X277" s="35"/>
    </row>
    <row r="278" spans="1:24" ht="12.75">
      <c r="A278" s="4" t="s">
        <v>1727</v>
      </c>
      <c r="B278" s="5"/>
      <c r="C278" s="1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9" t="s">
        <v>1210</v>
      </c>
      <c r="O278" s="3">
        <v>258</v>
      </c>
      <c r="P278" s="35"/>
      <c r="Q278" s="35"/>
      <c r="R278" s="35"/>
      <c r="S278" s="35"/>
      <c r="T278" s="35">
        <v>0</v>
      </c>
      <c r="U278" s="35">
        <v>0</v>
      </c>
      <c r="V278" s="35">
        <v>0</v>
      </c>
      <c r="W278" s="35">
        <v>0</v>
      </c>
      <c r="X278" s="35"/>
    </row>
    <row r="279" spans="1:24" ht="25.5">
      <c r="A279" s="4" t="s">
        <v>1728</v>
      </c>
      <c r="B279" s="5"/>
      <c r="C279" s="1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9" t="s">
        <v>1211</v>
      </c>
      <c r="O279" s="3">
        <v>259</v>
      </c>
      <c r="P279" s="35"/>
      <c r="Q279" s="35"/>
      <c r="R279" s="35"/>
      <c r="S279" s="35"/>
      <c r="T279" s="35">
        <v>0</v>
      </c>
      <c r="U279" s="35">
        <v>0</v>
      </c>
      <c r="V279" s="35">
        <v>0</v>
      </c>
      <c r="W279" s="35">
        <v>0</v>
      </c>
      <c r="X279" s="35"/>
    </row>
    <row r="280" spans="1:24" ht="12.75">
      <c r="A280" s="4" t="s">
        <v>1729</v>
      </c>
      <c r="B280" s="5"/>
      <c r="C280" s="1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9" t="s">
        <v>1212</v>
      </c>
      <c r="O280" s="3">
        <v>260</v>
      </c>
      <c r="P280" s="35"/>
      <c r="Q280" s="35"/>
      <c r="R280" s="35"/>
      <c r="S280" s="35"/>
      <c r="T280" s="35">
        <v>0</v>
      </c>
      <c r="U280" s="35">
        <v>0</v>
      </c>
      <c r="V280" s="35">
        <v>0</v>
      </c>
      <c r="W280" s="35">
        <v>0</v>
      </c>
      <c r="X280" s="35"/>
    </row>
    <row r="281" spans="1:24" ht="25.5">
      <c r="A281" s="4" t="s">
        <v>1730</v>
      </c>
      <c r="B281" s="5"/>
      <c r="C281" s="1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9">
        <v>14614</v>
      </c>
      <c r="O281" s="3">
        <v>261</v>
      </c>
      <c r="P281" s="35"/>
      <c r="Q281" s="35"/>
      <c r="R281" s="35"/>
      <c r="S281" s="35"/>
      <c r="T281" s="35">
        <v>0</v>
      </c>
      <c r="U281" s="35">
        <v>0</v>
      </c>
      <c r="V281" s="35">
        <v>0</v>
      </c>
      <c r="W281" s="35">
        <v>0</v>
      </c>
      <c r="X281" s="35"/>
    </row>
    <row r="282" spans="1:24" ht="25.5">
      <c r="A282" s="4" t="s">
        <v>1731</v>
      </c>
      <c r="B282" s="5"/>
      <c r="C282" s="1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9" t="s">
        <v>1213</v>
      </c>
      <c r="O282" s="3">
        <v>262</v>
      </c>
      <c r="P282" s="35"/>
      <c r="Q282" s="35"/>
      <c r="R282" s="35"/>
      <c r="S282" s="35"/>
      <c r="T282" s="35">
        <v>0</v>
      </c>
      <c r="U282" s="35">
        <v>0</v>
      </c>
      <c r="V282" s="35">
        <v>0</v>
      </c>
      <c r="W282" s="35">
        <v>0</v>
      </c>
      <c r="X282" s="35"/>
    </row>
    <row r="283" spans="1:24" ht="50.25" customHeight="1">
      <c r="A283" s="4" t="s">
        <v>1732</v>
      </c>
      <c r="B283" s="5"/>
      <c r="C283" s="1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1" t="s">
        <v>1214</v>
      </c>
      <c r="O283" s="3">
        <v>263</v>
      </c>
      <c r="P283" s="35"/>
      <c r="Q283" s="35"/>
      <c r="R283" s="35"/>
      <c r="S283" s="35"/>
      <c r="T283" s="35">
        <v>0</v>
      </c>
      <c r="U283" s="35">
        <v>0</v>
      </c>
      <c r="V283" s="35">
        <v>0</v>
      </c>
      <c r="W283" s="35">
        <v>0</v>
      </c>
      <c r="X283" s="35"/>
    </row>
    <row r="284" spans="1:24" ht="12.75">
      <c r="A284" s="4" t="s">
        <v>1733</v>
      </c>
      <c r="B284" s="5"/>
      <c r="C284" s="1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9">
        <v>14656</v>
      </c>
      <c r="O284" s="3">
        <v>264</v>
      </c>
      <c r="P284" s="35"/>
      <c r="Q284" s="35"/>
      <c r="R284" s="35"/>
      <c r="S284" s="35"/>
      <c r="T284" s="35">
        <v>0</v>
      </c>
      <c r="U284" s="35">
        <v>0</v>
      </c>
      <c r="V284" s="35">
        <v>0</v>
      </c>
      <c r="W284" s="35">
        <v>0</v>
      </c>
      <c r="X284" s="35"/>
    </row>
    <row r="285" spans="1:24" ht="12.75">
      <c r="A285" s="4" t="s">
        <v>1734</v>
      </c>
      <c r="B285" s="5"/>
      <c r="C285" s="1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9" t="s">
        <v>1215</v>
      </c>
      <c r="O285" s="3">
        <v>265</v>
      </c>
      <c r="P285" s="35"/>
      <c r="Q285" s="35"/>
      <c r="R285" s="35"/>
      <c r="S285" s="35"/>
      <c r="T285" s="35">
        <v>25</v>
      </c>
      <c r="U285" s="35">
        <v>0</v>
      </c>
      <c r="V285" s="35">
        <v>0</v>
      </c>
      <c r="W285" s="35">
        <v>0</v>
      </c>
      <c r="X285" s="35"/>
    </row>
    <row r="286" spans="1:24" ht="25.5">
      <c r="A286" s="4" t="s">
        <v>1735</v>
      </c>
      <c r="B286" s="5"/>
      <c r="C286" s="1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9" t="s">
        <v>1216</v>
      </c>
      <c r="O286" s="3">
        <v>266</v>
      </c>
      <c r="P286" s="35"/>
      <c r="Q286" s="35"/>
      <c r="R286" s="35"/>
      <c r="S286" s="35"/>
      <c r="T286" s="35">
        <v>0</v>
      </c>
      <c r="U286" s="35">
        <v>0</v>
      </c>
      <c r="V286" s="35">
        <v>0</v>
      </c>
      <c r="W286" s="35">
        <v>0</v>
      </c>
      <c r="X286" s="35"/>
    </row>
    <row r="287" spans="1:24" ht="12.75">
      <c r="A287" s="4" t="s">
        <v>1736</v>
      </c>
      <c r="B287" s="5"/>
      <c r="C287" s="1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9" t="s">
        <v>1217</v>
      </c>
      <c r="O287" s="3">
        <v>267</v>
      </c>
      <c r="P287" s="35"/>
      <c r="Q287" s="35"/>
      <c r="R287" s="35"/>
      <c r="S287" s="35"/>
      <c r="T287" s="35">
        <v>0</v>
      </c>
      <c r="U287" s="35">
        <v>0</v>
      </c>
      <c r="V287" s="35">
        <v>0</v>
      </c>
      <c r="W287" s="35">
        <v>0</v>
      </c>
      <c r="X287" s="35"/>
    </row>
    <row r="288" spans="1:24" ht="12.75">
      <c r="A288" s="4" t="s">
        <v>1737</v>
      </c>
      <c r="B288" s="5"/>
      <c r="C288" s="1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9" t="s">
        <v>1218</v>
      </c>
      <c r="O288" s="3">
        <v>268</v>
      </c>
      <c r="P288" s="35"/>
      <c r="Q288" s="35"/>
      <c r="R288" s="35"/>
      <c r="S288" s="35"/>
      <c r="T288" s="35">
        <v>0</v>
      </c>
      <c r="U288" s="35">
        <v>0</v>
      </c>
      <c r="V288" s="35">
        <v>0</v>
      </c>
      <c r="W288" s="35">
        <v>0</v>
      </c>
      <c r="X288" s="35"/>
    </row>
    <row r="289" spans="1:24" ht="25.5">
      <c r="A289" s="4" t="s">
        <v>1738</v>
      </c>
      <c r="B289" s="5"/>
      <c r="C289" s="1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9" t="s">
        <v>1219</v>
      </c>
      <c r="O289" s="3">
        <v>269</v>
      </c>
      <c r="P289" s="35"/>
      <c r="Q289" s="35"/>
      <c r="R289" s="35"/>
      <c r="S289" s="35"/>
      <c r="T289" s="35">
        <v>0</v>
      </c>
      <c r="U289" s="35">
        <v>0</v>
      </c>
      <c r="V289" s="35">
        <v>0</v>
      </c>
      <c r="W289" s="35">
        <v>0</v>
      </c>
      <c r="X289" s="35"/>
    </row>
    <row r="290" spans="1:24" ht="25.5">
      <c r="A290" s="4" t="s">
        <v>1739</v>
      </c>
      <c r="B290" s="5"/>
      <c r="C290" s="1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9" t="s">
        <v>1220</v>
      </c>
      <c r="O290" s="3">
        <v>270</v>
      </c>
      <c r="P290" s="35"/>
      <c r="Q290" s="35"/>
      <c r="R290" s="35"/>
      <c r="S290" s="35"/>
      <c r="T290" s="35">
        <v>0</v>
      </c>
      <c r="U290" s="35">
        <v>0</v>
      </c>
      <c r="V290" s="35">
        <v>0</v>
      </c>
      <c r="W290" s="35">
        <v>0</v>
      </c>
      <c r="X290" s="35"/>
    </row>
    <row r="291" spans="1:24" ht="12.75">
      <c r="A291" s="4" t="s">
        <v>1740</v>
      </c>
      <c r="B291" s="5"/>
      <c r="C291" s="1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9">
        <v>19798</v>
      </c>
      <c r="O291" s="3">
        <v>271</v>
      </c>
      <c r="P291" s="35"/>
      <c r="Q291" s="35"/>
      <c r="R291" s="35"/>
      <c r="S291" s="35"/>
      <c r="T291" s="35">
        <v>0</v>
      </c>
      <c r="U291" s="35">
        <v>0</v>
      </c>
      <c r="V291" s="35">
        <v>0</v>
      </c>
      <c r="W291" s="35">
        <v>0</v>
      </c>
      <c r="X291" s="35"/>
    </row>
    <row r="292" spans="1:24" ht="25.5">
      <c r="A292" s="4" t="s">
        <v>1741</v>
      </c>
      <c r="B292" s="5"/>
      <c r="C292" s="1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9">
        <v>19829</v>
      </c>
      <c r="O292" s="3">
        <v>272</v>
      </c>
      <c r="P292" s="35"/>
      <c r="Q292" s="35"/>
      <c r="R292" s="35"/>
      <c r="S292" s="35"/>
      <c r="T292" s="35">
        <v>0</v>
      </c>
      <c r="U292" s="35">
        <v>0</v>
      </c>
      <c r="V292" s="35">
        <v>0</v>
      </c>
      <c r="W292" s="35">
        <v>0</v>
      </c>
      <c r="X292" s="35"/>
    </row>
    <row r="293" spans="1:24" ht="12.75">
      <c r="A293" s="4" t="s">
        <v>1535</v>
      </c>
      <c r="B293" s="5"/>
      <c r="C293" s="1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9"/>
      <c r="O293" s="3">
        <v>273</v>
      </c>
      <c r="P293" s="35"/>
      <c r="Q293" s="35"/>
      <c r="R293" s="35"/>
      <c r="S293" s="35"/>
      <c r="T293" s="35">
        <v>26</v>
      </c>
      <c r="U293" s="35">
        <v>0</v>
      </c>
      <c r="V293" s="35">
        <v>0</v>
      </c>
      <c r="W293" s="35">
        <v>0</v>
      </c>
      <c r="X293" s="35"/>
    </row>
    <row r="294" spans="1:24" ht="25.5">
      <c r="A294" s="7" t="s">
        <v>279</v>
      </c>
      <c r="B294" s="8"/>
      <c r="C294" s="1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9"/>
      <c r="O294" s="3">
        <v>274</v>
      </c>
      <c r="P294" s="35"/>
      <c r="Q294" s="35"/>
      <c r="R294" s="35"/>
      <c r="S294" s="35"/>
      <c r="T294" s="35">
        <v>0</v>
      </c>
      <c r="U294" s="35">
        <v>0</v>
      </c>
      <c r="V294" s="35">
        <v>0</v>
      </c>
      <c r="W294" s="35">
        <v>0</v>
      </c>
      <c r="X294" s="35"/>
    </row>
    <row r="295" spans="1:24" ht="38.25">
      <c r="A295" s="4" t="s">
        <v>405</v>
      </c>
      <c r="B295" s="5"/>
      <c r="C295" s="1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9">
        <v>12565</v>
      </c>
      <c r="O295" s="3">
        <v>275</v>
      </c>
      <c r="P295" s="35"/>
      <c r="Q295" s="35"/>
      <c r="R295" s="35"/>
      <c r="S295" s="35"/>
      <c r="T295" s="35">
        <v>0</v>
      </c>
      <c r="U295" s="35">
        <v>0</v>
      </c>
      <c r="V295" s="35">
        <v>0</v>
      </c>
      <c r="W295" s="35">
        <v>0</v>
      </c>
      <c r="X295" s="35"/>
    </row>
    <row r="296" spans="1:24" ht="24">
      <c r="A296" s="4" t="s">
        <v>280</v>
      </c>
      <c r="B296" s="5"/>
      <c r="C296" s="1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9" t="s">
        <v>1221</v>
      </c>
      <c r="O296" s="3">
        <v>276</v>
      </c>
      <c r="P296" s="35"/>
      <c r="Q296" s="35"/>
      <c r="R296" s="35"/>
      <c r="S296" s="35"/>
      <c r="T296" s="35">
        <v>0</v>
      </c>
      <c r="U296" s="35">
        <v>0</v>
      </c>
      <c r="V296" s="35">
        <v>0</v>
      </c>
      <c r="W296" s="35">
        <v>0</v>
      </c>
      <c r="X296" s="35"/>
    </row>
    <row r="297" spans="1:24" ht="12.75">
      <c r="A297" s="4" t="s">
        <v>281</v>
      </c>
      <c r="B297" s="5"/>
      <c r="C297" s="1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9">
        <v>18054</v>
      </c>
      <c r="O297" s="3">
        <v>277</v>
      </c>
      <c r="P297" s="35"/>
      <c r="Q297" s="35"/>
      <c r="R297" s="35"/>
      <c r="S297" s="35"/>
      <c r="T297" s="35">
        <v>0</v>
      </c>
      <c r="U297" s="35">
        <v>0</v>
      </c>
      <c r="V297" s="35">
        <v>0</v>
      </c>
      <c r="W297" s="35">
        <v>0</v>
      </c>
      <c r="X297" s="35"/>
    </row>
    <row r="298" spans="1:24" ht="12.75">
      <c r="A298" s="4" t="s">
        <v>1535</v>
      </c>
      <c r="B298" s="5"/>
      <c r="C298" s="1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9"/>
      <c r="O298" s="3">
        <v>278</v>
      </c>
      <c r="P298" s="35"/>
      <c r="Q298" s="35"/>
      <c r="R298" s="35"/>
      <c r="S298" s="35"/>
      <c r="T298" s="35">
        <v>0</v>
      </c>
      <c r="U298" s="35">
        <v>0</v>
      </c>
      <c r="V298" s="35">
        <v>0</v>
      </c>
      <c r="W298" s="35">
        <v>0</v>
      </c>
      <c r="X298" s="35"/>
    </row>
    <row r="299" spans="1:24" ht="25.5">
      <c r="A299" s="7" t="s">
        <v>282</v>
      </c>
      <c r="B299" s="8"/>
      <c r="C299" s="1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9"/>
      <c r="O299" s="3">
        <v>279</v>
      </c>
      <c r="P299" s="35"/>
      <c r="Q299" s="35"/>
      <c r="R299" s="35"/>
      <c r="S299" s="35"/>
      <c r="T299" s="35">
        <v>0</v>
      </c>
      <c r="U299" s="35">
        <v>0</v>
      </c>
      <c r="V299" s="35">
        <v>0</v>
      </c>
      <c r="W299" s="35">
        <v>0</v>
      </c>
      <c r="X299" s="35"/>
    </row>
    <row r="300" spans="1:24" ht="38.25">
      <c r="A300" s="4" t="s">
        <v>404</v>
      </c>
      <c r="B300" s="5"/>
      <c r="C300" s="1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9"/>
      <c r="O300" s="3">
        <v>280</v>
      </c>
      <c r="P300" s="35"/>
      <c r="Q300" s="35"/>
      <c r="R300" s="35"/>
      <c r="S300" s="35"/>
      <c r="T300" s="35">
        <v>0</v>
      </c>
      <c r="U300" s="35">
        <v>0</v>
      </c>
      <c r="V300" s="35">
        <v>0</v>
      </c>
      <c r="W300" s="35">
        <v>0</v>
      </c>
      <c r="X300" s="35"/>
    </row>
    <row r="301" spans="1:24" ht="25.5">
      <c r="A301" s="4" t="s">
        <v>283</v>
      </c>
      <c r="B301" s="5"/>
      <c r="C301" s="1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9" t="s">
        <v>1268</v>
      </c>
      <c r="O301" s="3">
        <v>281</v>
      </c>
      <c r="P301" s="35"/>
      <c r="Q301" s="35"/>
      <c r="R301" s="35"/>
      <c r="S301" s="35"/>
      <c r="T301" s="35">
        <v>0</v>
      </c>
      <c r="U301" s="35">
        <v>0</v>
      </c>
      <c r="V301" s="35">
        <v>0</v>
      </c>
      <c r="W301" s="35">
        <v>0</v>
      </c>
      <c r="X301" s="35"/>
    </row>
    <row r="302" spans="1:24" ht="12.75">
      <c r="A302" s="4" t="s">
        <v>284</v>
      </c>
      <c r="B302" s="5"/>
      <c r="C302" s="1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9" t="s">
        <v>1222</v>
      </c>
      <c r="O302" s="3">
        <v>282</v>
      </c>
      <c r="P302" s="35"/>
      <c r="Q302" s="35"/>
      <c r="R302" s="35"/>
      <c r="S302" s="35"/>
      <c r="T302" s="35">
        <v>0</v>
      </c>
      <c r="U302" s="35">
        <v>0</v>
      </c>
      <c r="V302" s="35">
        <v>0</v>
      </c>
      <c r="W302" s="35">
        <v>0</v>
      </c>
      <c r="X302" s="35"/>
    </row>
    <row r="303" spans="1:24" ht="12.75">
      <c r="A303" s="4" t="s">
        <v>285</v>
      </c>
      <c r="B303" s="5"/>
      <c r="C303" s="1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9">
        <v>25337</v>
      </c>
      <c r="O303" s="3">
        <v>283</v>
      </c>
      <c r="P303" s="35"/>
      <c r="Q303" s="35"/>
      <c r="R303" s="35"/>
      <c r="S303" s="35"/>
      <c r="T303" s="35">
        <v>0</v>
      </c>
      <c r="U303" s="35">
        <v>0</v>
      </c>
      <c r="V303" s="35">
        <v>0</v>
      </c>
      <c r="W303" s="35">
        <v>0</v>
      </c>
      <c r="X303" s="35"/>
    </row>
    <row r="304" spans="1:24" ht="24">
      <c r="A304" s="4" t="s">
        <v>286</v>
      </c>
      <c r="B304" s="5"/>
      <c r="C304" s="1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9" t="s">
        <v>1223</v>
      </c>
      <c r="O304" s="3">
        <v>284</v>
      </c>
      <c r="P304" s="35"/>
      <c r="Q304" s="35"/>
      <c r="R304" s="35"/>
      <c r="S304" s="35"/>
      <c r="T304" s="35">
        <v>0</v>
      </c>
      <c r="U304" s="35">
        <v>0</v>
      </c>
      <c r="V304" s="35">
        <v>0</v>
      </c>
      <c r="W304" s="35">
        <v>0</v>
      </c>
      <c r="X304" s="35"/>
    </row>
    <row r="305" spans="1:24" ht="12.75">
      <c r="A305" s="4" t="s">
        <v>287</v>
      </c>
      <c r="B305" s="5"/>
      <c r="C305" s="1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9" t="s">
        <v>1224</v>
      </c>
      <c r="O305" s="3">
        <v>285</v>
      </c>
      <c r="P305" s="35"/>
      <c r="Q305" s="35"/>
      <c r="R305" s="35"/>
      <c r="S305" s="35"/>
      <c r="T305" s="35">
        <v>0</v>
      </c>
      <c r="U305" s="35">
        <v>0</v>
      </c>
      <c r="V305" s="35">
        <v>0</v>
      </c>
      <c r="W305" s="35">
        <v>0</v>
      </c>
      <c r="X305" s="35"/>
    </row>
    <row r="306" spans="1:24" ht="25.5">
      <c r="A306" s="4" t="s">
        <v>288</v>
      </c>
      <c r="B306" s="5"/>
      <c r="C306" s="1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9" t="s">
        <v>1225</v>
      </c>
      <c r="O306" s="3">
        <v>286</v>
      </c>
      <c r="P306" s="35"/>
      <c r="Q306" s="35"/>
      <c r="R306" s="35"/>
      <c r="S306" s="35"/>
      <c r="T306" s="35">
        <v>0</v>
      </c>
      <c r="U306" s="35">
        <v>0</v>
      </c>
      <c r="V306" s="35">
        <v>0</v>
      </c>
      <c r="W306" s="35">
        <v>0</v>
      </c>
      <c r="X306" s="35"/>
    </row>
    <row r="307" spans="1:24" ht="38.25">
      <c r="A307" s="4" t="s">
        <v>289</v>
      </c>
      <c r="B307" s="5"/>
      <c r="C307" s="1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9">
        <v>18590</v>
      </c>
      <c r="O307" s="3">
        <v>287</v>
      </c>
      <c r="P307" s="35"/>
      <c r="Q307" s="35"/>
      <c r="R307" s="35"/>
      <c r="S307" s="35"/>
      <c r="T307" s="35">
        <v>0</v>
      </c>
      <c r="U307" s="35">
        <v>0</v>
      </c>
      <c r="V307" s="35">
        <v>0</v>
      </c>
      <c r="W307" s="35">
        <v>0</v>
      </c>
      <c r="X307" s="35"/>
    </row>
    <row r="308" spans="1:24" ht="12.75">
      <c r="A308" s="4" t="s">
        <v>290</v>
      </c>
      <c r="B308" s="5"/>
      <c r="C308" s="1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9">
        <v>19888</v>
      </c>
      <c r="O308" s="3">
        <v>288</v>
      </c>
      <c r="P308" s="35"/>
      <c r="Q308" s="35"/>
      <c r="R308" s="35"/>
      <c r="S308" s="35"/>
      <c r="T308" s="35">
        <v>0</v>
      </c>
      <c r="U308" s="35">
        <v>0</v>
      </c>
      <c r="V308" s="35">
        <v>0</v>
      </c>
      <c r="W308" s="35">
        <v>0</v>
      </c>
      <c r="X308" s="35"/>
    </row>
    <row r="309" spans="1:24" ht="25.5">
      <c r="A309" s="4" t="s">
        <v>291</v>
      </c>
      <c r="B309" s="5"/>
      <c r="C309" s="1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9">
        <v>19890</v>
      </c>
      <c r="O309" s="3">
        <v>289</v>
      </c>
      <c r="P309" s="35"/>
      <c r="Q309" s="35"/>
      <c r="R309" s="35"/>
      <c r="S309" s="35"/>
      <c r="T309" s="35">
        <v>0</v>
      </c>
      <c r="U309" s="35">
        <v>0</v>
      </c>
      <c r="V309" s="35">
        <v>0</v>
      </c>
      <c r="W309" s="35">
        <v>0</v>
      </c>
      <c r="X309" s="35"/>
    </row>
    <row r="310" spans="1:24" ht="12.75">
      <c r="A310" s="4" t="s">
        <v>292</v>
      </c>
      <c r="B310" s="5"/>
      <c r="C310" s="1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9" t="s">
        <v>1265</v>
      </c>
      <c r="O310" s="3">
        <v>290</v>
      </c>
      <c r="P310" s="35"/>
      <c r="Q310" s="35"/>
      <c r="R310" s="35"/>
      <c r="S310" s="35"/>
      <c r="T310" s="35">
        <v>0</v>
      </c>
      <c r="U310" s="35">
        <v>0</v>
      </c>
      <c r="V310" s="35">
        <v>0</v>
      </c>
      <c r="W310" s="35">
        <v>0</v>
      </c>
      <c r="X310" s="35"/>
    </row>
    <row r="311" spans="1:24" ht="12.75">
      <c r="A311" s="4" t="s">
        <v>293</v>
      </c>
      <c r="B311" s="5"/>
      <c r="C311" s="1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9" t="s">
        <v>1226</v>
      </c>
      <c r="O311" s="3">
        <v>291</v>
      </c>
      <c r="P311" s="35"/>
      <c r="Q311" s="35"/>
      <c r="R311" s="35"/>
      <c r="S311" s="35"/>
      <c r="T311" s="35">
        <v>0</v>
      </c>
      <c r="U311" s="35">
        <v>0</v>
      </c>
      <c r="V311" s="35">
        <v>0</v>
      </c>
      <c r="W311" s="35">
        <v>0</v>
      </c>
      <c r="X311" s="35"/>
    </row>
    <row r="312" spans="1:24" ht="12.75">
      <c r="A312" s="4" t="s">
        <v>1455</v>
      </c>
      <c r="B312" s="5"/>
      <c r="C312" s="1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9" t="s">
        <v>1227</v>
      </c>
      <c r="O312" s="3">
        <v>292</v>
      </c>
      <c r="P312" s="35"/>
      <c r="Q312" s="35"/>
      <c r="R312" s="35"/>
      <c r="S312" s="35"/>
      <c r="T312" s="35">
        <v>0</v>
      </c>
      <c r="U312" s="35">
        <v>0</v>
      </c>
      <c r="V312" s="35">
        <v>0</v>
      </c>
      <c r="W312" s="35">
        <v>0</v>
      </c>
      <c r="X312" s="35"/>
    </row>
    <row r="313" spans="1:24" ht="12.75">
      <c r="A313" s="4" t="s">
        <v>1535</v>
      </c>
      <c r="B313" s="5"/>
      <c r="C313" s="1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9"/>
      <c r="O313" s="3">
        <v>293</v>
      </c>
      <c r="P313" s="35"/>
      <c r="Q313" s="35"/>
      <c r="R313" s="35"/>
      <c r="S313" s="35"/>
      <c r="T313" s="35">
        <v>0</v>
      </c>
      <c r="U313" s="35">
        <v>0</v>
      </c>
      <c r="V313" s="35">
        <v>0</v>
      </c>
      <c r="W313" s="35">
        <v>0</v>
      </c>
      <c r="X313" s="35"/>
    </row>
    <row r="314" spans="1:24" ht="25.5">
      <c r="A314" s="7" t="s">
        <v>1456</v>
      </c>
      <c r="B314" s="8"/>
      <c r="C314" s="1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9"/>
      <c r="O314" s="3">
        <v>294</v>
      </c>
      <c r="P314" s="35"/>
      <c r="Q314" s="35"/>
      <c r="R314" s="35"/>
      <c r="S314" s="35"/>
      <c r="T314" s="35">
        <v>0</v>
      </c>
      <c r="U314" s="35">
        <v>0</v>
      </c>
      <c r="V314" s="35">
        <v>0</v>
      </c>
      <c r="W314" s="35">
        <v>0</v>
      </c>
      <c r="X314" s="35"/>
    </row>
    <row r="315" spans="1:24" ht="25.5">
      <c r="A315" s="4" t="s">
        <v>403</v>
      </c>
      <c r="B315" s="5"/>
      <c r="C315" s="1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9" t="s">
        <v>1228</v>
      </c>
      <c r="O315" s="3">
        <v>295</v>
      </c>
      <c r="P315" s="35"/>
      <c r="Q315" s="35"/>
      <c r="R315" s="35"/>
      <c r="S315" s="35"/>
      <c r="T315" s="35">
        <v>0</v>
      </c>
      <c r="U315" s="35">
        <v>0</v>
      </c>
      <c r="V315" s="35">
        <v>0</v>
      </c>
      <c r="W315" s="35">
        <v>0</v>
      </c>
      <c r="X315" s="35"/>
    </row>
    <row r="316" spans="1:24" ht="12.75">
      <c r="A316" s="4" t="s">
        <v>1457</v>
      </c>
      <c r="B316" s="5"/>
      <c r="C316" s="1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9" t="s">
        <v>1229</v>
      </c>
      <c r="O316" s="3">
        <v>296</v>
      </c>
      <c r="P316" s="35"/>
      <c r="Q316" s="35"/>
      <c r="R316" s="35"/>
      <c r="S316" s="35"/>
      <c r="T316" s="35">
        <v>0</v>
      </c>
      <c r="U316" s="35">
        <v>0</v>
      </c>
      <c r="V316" s="35">
        <v>0</v>
      </c>
      <c r="W316" s="35">
        <v>0</v>
      </c>
      <c r="X316" s="35"/>
    </row>
    <row r="317" spans="1:24" ht="12.75">
      <c r="A317" s="4" t="s">
        <v>1458</v>
      </c>
      <c r="B317" s="5"/>
      <c r="C317" s="1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9" t="s">
        <v>1230</v>
      </c>
      <c r="O317" s="3">
        <v>297</v>
      </c>
      <c r="P317" s="35"/>
      <c r="Q317" s="35"/>
      <c r="R317" s="35"/>
      <c r="S317" s="35"/>
      <c r="T317" s="35">
        <v>0</v>
      </c>
      <c r="U317" s="35">
        <v>0</v>
      </c>
      <c r="V317" s="35">
        <v>0</v>
      </c>
      <c r="W317" s="35">
        <v>0</v>
      </c>
      <c r="X317" s="35"/>
    </row>
    <row r="318" spans="1:24" ht="25.5">
      <c r="A318" s="4" t="s">
        <v>1459</v>
      </c>
      <c r="B318" s="5"/>
      <c r="C318" s="1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9" t="s">
        <v>1231</v>
      </c>
      <c r="O318" s="3">
        <v>298</v>
      </c>
      <c r="P318" s="35"/>
      <c r="Q318" s="35"/>
      <c r="R318" s="35"/>
      <c r="S318" s="35"/>
      <c r="T318" s="35">
        <v>0</v>
      </c>
      <c r="U318" s="35">
        <v>0</v>
      </c>
      <c r="V318" s="35">
        <v>0</v>
      </c>
      <c r="W318" s="35">
        <v>0</v>
      </c>
      <c r="X318" s="35"/>
    </row>
    <row r="319" spans="1:24" ht="12.75">
      <c r="A319" s="4" t="s">
        <v>1460</v>
      </c>
      <c r="B319" s="5"/>
      <c r="C319" s="1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9" t="s">
        <v>1232</v>
      </c>
      <c r="O319" s="3">
        <v>299</v>
      </c>
      <c r="P319" s="35"/>
      <c r="Q319" s="35"/>
      <c r="R319" s="35"/>
      <c r="S319" s="35"/>
      <c r="T319" s="35">
        <v>0</v>
      </c>
      <c r="U319" s="35">
        <v>0</v>
      </c>
      <c r="V319" s="35">
        <v>0</v>
      </c>
      <c r="W319" s="35">
        <v>0</v>
      </c>
      <c r="X319" s="35"/>
    </row>
    <row r="320" spans="1:24" ht="25.5">
      <c r="A320" s="4" t="s">
        <v>1461</v>
      </c>
      <c r="B320" s="5"/>
      <c r="C320" s="1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9" t="s">
        <v>1266</v>
      </c>
      <c r="O320" s="3">
        <v>300</v>
      </c>
      <c r="P320" s="35"/>
      <c r="Q320" s="35"/>
      <c r="R320" s="35"/>
      <c r="S320" s="35"/>
      <c r="T320" s="35">
        <v>0</v>
      </c>
      <c r="U320" s="35">
        <v>0</v>
      </c>
      <c r="V320" s="35">
        <v>0</v>
      </c>
      <c r="W320" s="35">
        <v>0</v>
      </c>
      <c r="X320" s="35"/>
    </row>
    <row r="321" spans="1:24" ht="12.75">
      <c r="A321" s="4" t="s">
        <v>1462</v>
      </c>
      <c r="B321" s="5"/>
      <c r="C321" s="1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9">
        <v>19749</v>
      </c>
      <c r="O321" s="3">
        <v>301</v>
      </c>
      <c r="P321" s="35"/>
      <c r="Q321" s="35"/>
      <c r="R321" s="35"/>
      <c r="S321" s="35"/>
      <c r="T321" s="35">
        <v>0</v>
      </c>
      <c r="U321" s="35">
        <v>0</v>
      </c>
      <c r="V321" s="35">
        <v>0</v>
      </c>
      <c r="W321" s="35">
        <v>0</v>
      </c>
      <c r="X321" s="35"/>
    </row>
    <row r="322" spans="1:24" ht="12.75">
      <c r="A322" s="4" t="s">
        <v>1535</v>
      </c>
      <c r="B322" s="5"/>
      <c r="C322" s="1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9"/>
      <c r="O322" s="3">
        <v>302</v>
      </c>
      <c r="P322" s="35"/>
      <c r="Q322" s="35"/>
      <c r="R322" s="35"/>
      <c r="S322" s="35"/>
      <c r="T322" s="35">
        <v>0</v>
      </c>
      <c r="U322" s="35">
        <v>0</v>
      </c>
      <c r="V322" s="35">
        <v>0</v>
      </c>
      <c r="W322" s="35">
        <v>0</v>
      </c>
      <c r="X322" s="35"/>
    </row>
    <row r="323" spans="1:24" ht="25.5">
      <c r="A323" s="7" t="s">
        <v>1463</v>
      </c>
      <c r="B323" s="8"/>
      <c r="C323" s="16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9"/>
      <c r="O323" s="3">
        <v>303</v>
      </c>
      <c r="P323" s="35"/>
      <c r="Q323" s="35"/>
      <c r="R323" s="35"/>
      <c r="S323" s="35"/>
      <c r="T323" s="35">
        <v>0</v>
      </c>
      <c r="U323" s="35">
        <v>0</v>
      </c>
      <c r="V323" s="35">
        <v>0</v>
      </c>
      <c r="W323" s="35">
        <v>0</v>
      </c>
      <c r="X323" s="35"/>
    </row>
    <row r="324" spans="1:24" ht="25.5">
      <c r="A324" s="4" t="s">
        <v>402</v>
      </c>
      <c r="B324" s="5"/>
      <c r="C324" s="16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9" t="s">
        <v>1233</v>
      </c>
      <c r="O324" s="3">
        <v>304</v>
      </c>
      <c r="P324" s="35"/>
      <c r="Q324" s="35"/>
      <c r="R324" s="35"/>
      <c r="S324" s="35"/>
      <c r="T324" s="35">
        <v>0</v>
      </c>
      <c r="U324" s="35">
        <v>0</v>
      </c>
      <c r="V324" s="35">
        <v>0</v>
      </c>
      <c r="W324" s="35">
        <v>0</v>
      </c>
      <c r="X324" s="35"/>
    </row>
    <row r="325" spans="1:24" ht="12.75">
      <c r="A325" s="4" t="s">
        <v>1464</v>
      </c>
      <c r="B325" s="5"/>
      <c r="C325" s="16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9">
        <v>11457.11462</v>
      </c>
      <c r="O325" s="3">
        <v>305</v>
      </c>
      <c r="P325" s="35"/>
      <c r="Q325" s="35"/>
      <c r="R325" s="35"/>
      <c r="S325" s="35"/>
      <c r="T325" s="35">
        <v>0</v>
      </c>
      <c r="U325" s="35">
        <v>0</v>
      </c>
      <c r="V325" s="35">
        <v>0</v>
      </c>
      <c r="W325" s="35">
        <v>0</v>
      </c>
      <c r="X325" s="35"/>
    </row>
    <row r="326" spans="1:24" ht="25.5">
      <c r="A326" s="4" t="s">
        <v>1465</v>
      </c>
      <c r="B326" s="5"/>
      <c r="C326" s="1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9">
        <v>13078</v>
      </c>
      <c r="O326" s="3">
        <v>306</v>
      </c>
      <c r="P326" s="35"/>
      <c r="Q326" s="35"/>
      <c r="R326" s="35"/>
      <c r="S326" s="35"/>
      <c r="T326" s="35">
        <v>0</v>
      </c>
      <c r="U326" s="35">
        <v>0</v>
      </c>
      <c r="V326" s="35">
        <v>0</v>
      </c>
      <c r="W326" s="35">
        <v>0</v>
      </c>
      <c r="X326" s="35"/>
    </row>
    <row r="327" spans="1:24" ht="25.5">
      <c r="A327" s="4" t="s">
        <v>1466</v>
      </c>
      <c r="B327" s="5"/>
      <c r="C327" s="16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9" t="s">
        <v>1234</v>
      </c>
      <c r="O327" s="3">
        <v>307</v>
      </c>
      <c r="P327" s="35"/>
      <c r="Q327" s="35"/>
      <c r="R327" s="35"/>
      <c r="S327" s="35"/>
      <c r="T327" s="35">
        <v>0</v>
      </c>
      <c r="U327" s="35">
        <v>0</v>
      </c>
      <c r="V327" s="35">
        <v>0</v>
      </c>
      <c r="W327" s="35">
        <v>0</v>
      </c>
      <c r="X327" s="35"/>
    </row>
    <row r="328" spans="1:24" ht="12.75">
      <c r="A328" s="4" t="s">
        <v>1535</v>
      </c>
      <c r="B328" s="5"/>
      <c r="C328" s="16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9"/>
      <c r="O328" s="3">
        <v>308</v>
      </c>
      <c r="P328" s="35"/>
      <c r="Q328" s="35"/>
      <c r="R328" s="35"/>
      <c r="S328" s="35"/>
      <c r="T328" s="35">
        <v>0</v>
      </c>
      <c r="U328" s="35">
        <v>0</v>
      </c>
      <c r="V328" s="35">
        <v>0</v>
      </c>
      <c r="W328" s="35">
        <v>0</v>
      </c>
      <c r="X328" s="35"/>
    </row>
    <row r="329" spans="1:24" ht="25.5">
      <c r="A329" s="7" t="s">
        <v>1467</v>
      </c>
      <c r="B329" s="8"/>
      <c r="C329" s="16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9"/>
      <c r="O329" s="3">
        <v>309</v>
      </c>
      <c r="P329" s="35"/>
      <c r="Q329" s="35"/>
      <c r="R329" s="35"/>
      <c r="S329" s="35"/>
      <c r="T329" s="35">
        <v>0</v>
      </c>
      <c r="U329" s="35">
        <v>0</v>
      </c>
      <c r="V329" s="35">
        <v>0</v>
      </c>
      <c r="W329" s="35">
        <v>0</v>
      </c>
      <c r="X329" s="35"/>
    </row>
    <row r="330" spans="1:24" ht="25.5">
      <c r="A330" s="4" t="s">
        <v>401</v>
      </c>
      <c r="B330" s="5"/>
      <c r="C330" s="16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9" t="s">
        <v>1235</v>
      </c>
      <c r="O330" s="3">
        <v>310</v>
      </c>
      <c r="P330" s="35"/>
      <c r="Q330" s="35"/>
      <c r="R330" s="35"/>
      <c r="S330" s="35"/>
      <c r="T330" s="35">
        <v>0</v>
      </c>
      <c r="U330" s="35">
        <v>0</v>
      </c>
      <c r="V330" s="35">
        <v>0</v>
      </c>
      <c r="W330" s="35">
        <v>0</v>
      </c>
      <c r="X330" s="35"/>
    </row>
    <row r="331" spans="1:24" ht="12.75">
      <c r="A331" s="4" t="s">
        <v>1468</v>
      </c>
      <c r="B331" s="5"/>
      <c r="C331" s="16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9">
        <v>17564</v>
      </c>
      <c r="O331" s="3">
        <v>311</v>
      </c>
      <c r="P331" s="35"/>
      <c r="Q331" s="35"/>
      <c r="R331" s="35"/>
      <c r="S331" s="35"/>
      <c r="T331" s="35">
        <v>0</v>
      </c>
      <c r="U331" s="35">
        <v>0</v>
      </c>
      <c r="V331" s="35">
        <v>0</v>
      </c>
      <c r="W331" s="35">
        <v>0</v>
      </c>
      <c r="X331" s="35"/>
    </row>
    <row r="332" spans="1:24" ht="12.75">
      <c r="A332" s="4" t="s">
        <v>1469</v>
      </c>
      <c r="B332" s="5"/>
      <c r="C332" s="16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9">
        <v>19794</v>
      </c>
      <c r="O332" s="3">
        <v>312</v>
      </c>
      <c r="P332" s="35"/>
      <c r="Q332" s="35"/>
      <c r="R332" s="35"/>
      <c r="S332" s="35"/>
      <c r="T332" s="35">
        <v>0</v>
      </c>
      <c r="U332" s="35">
        <v>0</v>
      </c>
      <c r="V332" s="35">
        <v>0</v>
      </c>
      <c r="W332" s="35">
        <v>0</v>
      </c>
      <c r="X332" s="35"/>
    </row>
    <row r="333" spans="1:24" ht="25.5">
      <c r="A333" s="4" t="s">
        <v>1470</v>
      </c>
      <c r="B333" s="5"/>
      <c r="C333" s="16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9" t="s">
        <v>1236</v>
      </c>
      <c r="O333" s="3">
        <v>313</v>
      </c>
      <c r="P333" s="35"/>
      <c r="Q333" s="35"/>
      <c r="R333" s="35"/>
      <c r="S333" s="35"/>
      <c r="T333" s="35">
        <v>0</v>
      </c>
      <c r="U333" s="35">
        <v>0</v>
      </c>
      <c r="V333" s="35">
        <v>0</v>
      </c>
      <c r="W333" s="35">
        <v>0</v>
      </c>
      <c r="X333" s="35"/>
    </row>
    <row r="334" spans="1:24" ht="12.75">
      <c r="A334" s="4" t="s">
        <v>1471</v>
      </c>
      <c r="B334" s="5"/>
      <c r="C334" s="16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9">
        <v>19832</v>
      </c>
      <c r="O334" s="3">
        <v>314</v>
      </c>
      <c r="P334" s="35"/>
      <c r="Q334" s="35"/>
      <c r="R334" s="35"/>
      <c r="S334" s="35"/>
      <c r="T334" s="35">
        <v>0</v>
      </c>
      <c r="U334" s="35">
        <v>0</v>
      </c>
      <c r="V334" s="35">
        <v>0</v>
      </c>
      <c r="W334" s="35">
        <v>0</v>
      </c>
      <c r="X334" s="35"/>
    </row>
    <row r="335" spans="1:24" ht="38.25">
      <c r="A335" s="4" t="s">
        <v>1472</v>
      </c>
      <c r="B335" s="5"/>
      <c r="C335" s="16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9" t="s">
        <v>1237</v>
      </c>
      <c r="O335" s="3">
        <v>315</v>
      </c>
      <c r="P335" s="35"/>
      <c r="Q335" s="35"/>
      <c r="R335" s="35"/>
      <c r="S335" s="35"/>
      <c r="T335" s="35">
        <v>0</v>
      </c>
      <c r="U335" s="35">
        <v>0</v>
      </c>
      <c r="V335" s="35">
        <v>0</v>
      </c>
      <c r="W335" s="35">
        <v>0</v>
      </c>
      <c r="X335" s="35"/>
    </row>
    <row r="336" spans="1:24" ht="12.75">
      <c r="A336" s="4" t="s">
        <v>1535</v>
      </c>
      <c r="B336" s="5"/>
      <c r="C336" s="1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9"/>
      <c r="O336" s="3">
        <v>316</v>
      </c>
      <c r="P336" s="35"/>
      <c r="Q336" s="35"/>
      <c r="R336" s="35"/>
      <c r="S336" s="35"/>
      <c r="T336" s="35">
        <v>0</v>
      </c>
      <c r="U336" s="35">
        <v>0</v>
      </c>
      <c r="V336" s="35">
        <v>0</v>
      </c>
      <c r="W336" s="35">
        <v>0</v>
      </c>
      <c r="X336" s="35"/>
    </row>
    <row r="337" spans="1:24" ht="38.25">
      <c r="A337" s="7" t="s">
        <v>1473</v>
      </c>
      <c r="B337" s="8"/>
      <c r="C337" s="16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9"/>
      <c r="O337" s="3">
        <v>317</v>
      </c>
      <c r="P337" s="35"/>
      <c r="Q337" s="35"/>
      <c r="R337" s="35"/>
      <c r="S337" s="35"/>
      <c r="T337" s="35">
        <v>0</v>
      </c>
      <c r="U337" s="35">
        <v>0</v>
      </c>
      <c r="V337" s="35">
        <v>0</v>
      </c>
      <c r="W337" s="35">
        <v>0</v>
      </c>
      <c r="X337" s="35"/>
    </row>
    <row r="338" spans="1:24" ht="38.25">
      <c r="A338" s="4" t="s">
        <v>157</v>
      </c>
      <c r="B338" s="5"/>
      <c r="C338" s="16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9"/>
      <c r="O338" s="3">
        <v>318</v>
      </c>
      <c r="P338" s="35"/>
      <c r="Q338" s="35"/>
      <c r="R338" s="35"/>
      <c r="S338" s="35"/>
      <c r="T338" s="35">
        <v>0</v>
      </c>
      <c r="U338" s="35">
        <v>0</v>
      </c>
      <c r="V338" s="35">
        <v>0</v>
      </c>
      <c r="W338" s="35">
        <v>0</v>
      </c>
      <c r="X338" s="35"/>
    </row>
    <row r="339" spans="1:24" ht="12.75">
      <c r="A339" s="4" t="s">
        <v>1474</v>
      </c>
      <c r="B339" s="5"/>
      <c r="C339" s="16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9" t="s">
        <v>1238</v>
      </c>
      <c r="O339" s="3">
        <v>319</v>
      </c>
      <c r="P339" s="35"/>
      <c r="Q339" s="35"/>
      <c r="R339" s="35"/>
      <c r="S339" s="35"/>
      <c r="T339" s="35">
        <v>0</v>
      </c>
      <c r="U339" s="35">
        <v>0</v>
      </c>
      <c r="V339" s="35">
        <v>0</v>
      </c>
      <c r="W339" s="35">
        <v>0</v>
      </c>
      <c r="X339" s="35"/>
    </row>
    <row r="340" spans="1:24" ht="12.75">
      <c r="A340" s="4" t="s">
        <v>1475</v>
      </c>
      <c r="B340" s="5"/>
      <c r="C340" s="16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9" t="s">
        <v>1239</v>
      </c>
      <c r="O340" s="3">
        <v>320</v>
      </c>
      <c r="P340" s="35"/>
      <c r="Q340" s="35"/>
      <c r="R340" s="35"/>
      <c r="S340" s="35"/>
      <c r="T340" s="35">
        <v>0</v>
      </c>
      <c r="U340" s="35">
        <v>0</v>
      </c>
      <c r="V340" s="35">
        <v>0</v>
      </c>
      <c r="W340" s="35">
        <v>0</v>
      </c>
      <c r="X340" s="35"/>
    </row>
    <row r="341" spans="1:24" ht="12.75">
      <c r="A341" s="4" t="s">
        <v>1535</v>
      </c>
      <c r="B341" s="5"/>
      <c r="C341" s="16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9"/>
      <c r="O341" s="3">
        <v>321</v>
      </c>
      <c r="P341" s="35"/>
      <c r="Q341" s="35"/>
      <c r="R341" s="35"/>
      <c r="S341" s="35"/>
      <c r="T341" s="35">
        <v>0</v>
      </c>
      <c r="U341" s="35">
        <v>0</v>
      </c>
      <c r="V341" s="35">
        <v>0</v>
      </c>
      <c r="W341" s="35">
        <v>0</v>
      </c>
      <c r="X341" s="35"/>
    </row>
    <row r="342" spans="1:24" ht="25.5">
      <c r="A342" s="7" t="s">
        <v>1476</v>
      </c>
      <c r="B342" s="8"/>
      <c r="C342" s="16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9"/>
      <c r="O342" s="3">
        <v>322</v>
      </c>
      <c r="P342" s="35"/>
      <c r="Q342" s="35"/>
      <c r="R342" s="35"/>
      <c r="S342" s="35"/>
      <c r="T342" s="35">
        <v>0</v>
      </c>
      <c r="U342" s="35">
        <v>0</v>
      </c>
      <c r="V342" s="35">
        <v>0</v>
      </c>
      <c r="W342" s="35">
        <v>0</v>
      </c>
      <c r="X342" s="35"/>
    </row>
    <row r="343" spans="1:24" ht="12.75">
      <c r="A343" s="4" t="s">
        <v>1477</v>
      </c>
      <c r="B343" s="5"/>
      <c r="C343" s="16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9" t="s">
        <v>879</v>
      </c>
      <c r="O343" s="3">
        <v>323</v>
      </c>
      <c r="P343" s="35"/>
      <c r="Q343" s="35"/>
      <c r="R343" s="35"/>
      <c r="S343" s="35"/>
      <c r="T343" s="35">
        <v>0</v>
      </c>
      <c r="U343" s="35">
        <v>0</v>
      </c>
      <c r="V343" s="35">
        <v>0</v>
      </c>
      <c r="W343" s="35">
        <v>0</v>
      </c>
      <c r="X343" s="35"/>
    </row>
    <row r="344" spans="1:24" ht="25.5">
      <c r="A344" s="4" t="s">
        <v>1478</v>
      </c>
      <c r="B344" s="5"/>
      <c r="C344" s="16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9">
        <v>19793</v>
      </c>
      <c r="O344" s="3">
        <v>324</v>
      </c>
      <c r="P344" s="35"/>
      <c r="Q344" s="35"/>
      <c r="R344" s="35"/>
      <c r="S344" s="35"/>
      <c r="T344" s="35">
        <v>0</v>
      </c>
      <c r="U344" s="35">
        <v>0</v>
      </c>
      <c r="V344" s="35">
        <v>0</v>
      </c>
      <c r="W344" s="35">
        <v>0</v>
      </c>
      <c r="X344" s="35"/>
    </row>
    <row r="345" spans="1:24" ht="12.75">
      <c r="A345" s="4" t="s">
        <v>1535</v>
      </c>
      <c r="B345" s="5"/>
      <c r="C345" s="16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9"/>
      <c r="O345" s="3">
        <v>325</v>
      </c>
      <c r="P345" s="35"/>
      <c r="Q345" s="35"/>
      <c r="R345" s="35"/>
      <c r="S345" s="35"/>
      <c r="T345" s="35">
        <v>0</v>
      </c>
      <c r="U345" s="35">
        <v>0</v>
      </c>
      <c r="V345" s="35">
        <v>0</v>
      </c>
      <c r="W345" s="35">
        <v>0</v>
      </c>
      <c r="X345" s="35"/>
    </row>
    <row r="346" spans="1:24" ht="25.5">
      <c r="A346" s="7" t="s">
        <v>1479</v>
      </c>
      <c r="B346" s="8"/>
      <c r="C346" s="1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9"/>
      <c r="O346" s="3">
        <v>326</v>
      </c>
      <c r="P346" s="35"/>
      <c r="Q346" s="35"/>
      <c r="R346" s="35"/>
      <c r="S346" s="35"/>
      <c r="T346" s="35">
        <v>0</v>
      </c>
      <c r="U346" s="35">
        <v>0</v>
      </c>
      <c r="V346" s="35">
        <v>0</v>
      </c>
      <c r="W346" s="35">
        <v>0</v>
      </c>
      <c r="X346" s="35"/>
    </row>
    <row r="347" spans="1:24" ht="24">
      <c r="A347" s="4" t="s">
        <v>1480</v>
      </c>
      <c r="B347" s="5"/>
      <c r="C347" s="16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9" t="s">
        <v>880</v>
      </c>
      <c r="O347" s="3">
        <v>327</v>
      </c>
      <c r="P347" s="35"/>
      <c r="Q347" s="35"/>
      <c r="R347" s="35"/>
      <c r="S347" s="35"/>
      <c r="T347" s="35">
        <v>0</v>
      </c>
      <c r="U347" s="35">
        <v>0</v>
      </c>
      <c r="V347" s="35">
        <v>0</v>
      </c>
      <c r="W347" s="35">
        <v>0</v>
      </c>
      <c r="X347" s="35"/>
    </row>
    <row r="348" spans="1:24" ht="12.75">
      <c r="A348" s="4" t="s">
        <v>1481</v>
      </c>
      <c r="B348" s="5"/>
      <c r="C348" s="16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9" t="s">
        <v>881</v>
      </c>
      <c r="O348" s="3">
        <v>328</v>
      </c>
      <c r="P348" s="35"/>
      <c r="Q348" s="35"/>
      <c r="R348" s="35"/>
      <c r="S348" s="35"/>
      <c r="T348" s="35">
        <v>0</v>
      </c>
      <c r="U348" s="35">
        <v>0</v>
      </c>
      <c r="V348" s="35">
        <v>0</v>
      </c>
      <c r="W348" s="35">
        <v>0</v>
      </c>
      <c r="X348" s="35"/>
    </row>
    <row r="349" spans="1:24" ht="25.5">
      <c r="A349" s="4" t="s">
        <v>1482</v>
      </c>
      <c r="B349" s="5"/>
      <c r="C349" s="1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9" t="s">
        <v>882</v>
      </c>
      <c r="O349" s="3">
        <v>329</v>
      </c>
      <c r="P349" s="35"/>
      <c r="Q349" s="35"/>
      <c r="R349" s="35"/>
      <c r="S349" s="35"/>
      <c r="T349" s="35">
        <v>0</v>
      </c>
      <c r="U349" s="35">
        <v>0</v>
      </c>
      <c r="V349" s="35">
        <v>0</v>
      </c>
      <c r="W349" s="35">
        <v>0</v>
      </c>
      <c r="X349" s="35"/>
    </row>
    <row r="350" spans="1:24" ht="12.75">
      <c r="A350" s="4" t="s">
        <v>1483</v>
      </c>
      <c r="B350" s="5"/>
      <c r="C350" s="16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9" t="s">
        <v>883</v>
      </c>
      <c r="O350" s="3">
        <v>330</v>
      </c>
      <c r="P350" s="35"/>
      <c r="Q350" s="35"/>
      <c r="R350" s="35"/>
      <c r="S350" s="35"/>
      <c r="T350" s="35">
        <v>0</v>
      </c>
      <c r="U350" s="35">
        <v>0</v>
      </c>
      <c r="V350" s="35">
        <v>0</v>
      </c>
      <c r="W350" s="35">
        <v>0</v>
      </c>
      <c r="X350" s="35"/>
    </row>
    <row r="351" spans="1:24" ht="24" customHeight="1">
      <c r="A351" s="4" t="s">
        <v>1484</v>
      </c>
      <c r="B351" s="5"/>
      <c r="C351" s="1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9" t="s">
        <v>884</v>
      </c>
      <c r="O351" s="3">
        <v>331</v>
      </c>
      <c r="P351" s="35"/>
      <c r="Q351" s="35"/>
      <c r="R351" s="35"/>
      <c r="S351" s="35"/>
      <c r="T351" s="35">
        <v>0</v>
      </c>
      <c r="U351" s="35">
        <v>0</v>
      </c>
      <c r="V351" s="35">
        <v>0</v>
      </c>
      <c r="W351" s="35">
        <v>0</v>
      </c>
      <c r="X351" s="35"/>
    </row>
    <row r="352" spans="1:24" ht="24">
      <c r="A352" s="4" t="s">
        <v>1485</v>
      </c>
      <c r="B352" s="5"/>
      <c r="C352" s="16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9" t="s">
        <v>885</v>
      </c>
      <c r="O352" s="3">
        <v>332</v>
      </c>
      <c r="P352" s="35"/>
      <c r="Q352" s="35"/>
      <c r="R352" s="35"/>
      <c r="S352" s="35"/>
      <c r="T352" s="35">
        <v>0</v>
      </c>
      <c r="U352" s="35">
        <v>0</v>
      </c>
      <c r="V352" s="35">
        <v>0</v>
      </c>
      <c r="W352" s="35">
        <v>0</v>
      </c>
      <c r="X352" s="35"/>
    </row>
    <row r="353" spans="1:24" ht="24">
      <c r="A353" s="4" t="s">
        <v>1486</v>
      </c>
      <c r="B353" s="5"/>
      <c r="C353" s="16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9" t="s">
        <v>886</v>
      </c>
      <c r="O353" s="3">
        <v>333</v>
      </c>
      <c r="P353" s="35"/>
      <c r="Q353" s="35"/>
      <c r="R353" s="35"/>
      <c r="S353" s="35"/>
      <c r="T353" s="35">
        <v>0</v>
      </c>
      <c r="U353" s="35">
        <v>0</v>
      </c>
      <c r="V353" s="35">
        <v>0</v>
      </c>
      <c r="W353" s="35">
        <v>0</v>
      </c>
      <c r="X353" s="35"/>
    </row>
    <row r="354" spans="1:24" ht="25.5">
      <c r="A354" s="4" t="s">
        <v>1487</v>
      </c>
      <c r="B354" s="5"/>
      <c r="C354" s="16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9">
        <v>14944</v>
      </c>
      <c r="O354" s="3">
        <v>334</v>
      </c>
      <c r="P354" s="35"/>
      <c r="Q354" s="35"/>
      <c r="R354" s="35"/>
      <c r="S354" s="35"/>
      <c r="T354" s="35">
        <v>0</v>
      </c>
      <c r="U354" s="35">
        <v>0</v>
      </c>
      <c r="V354" s="35">
        <v>0</v>
      </c>
      <c r="W354" s="35">
        <v>0</v>
      </c>
      <c r="X354" s="35"/>
    </row>
    <row r="355" spans="1:24" ht="12.75">
      <c r="A355" s="4" t="s">
        <v>1488</v>
      </c>
      <c r="B355" s="5"/>
      <c r="C355" s="16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9" t="s">
        <v>887</v>
      </c>
      <c r="O355" s="3">
        <v>335</v>
      </c>
      <c r="P355" s="35"/>
      <c r="Q355" s="35"/>
      <c r="R355" s="35"/>
      <c r="S355" s="35"/>
      <c r="T355" s="35">
        <v>0</v>
      </c>
      <c r="U355" s="35">
        <v>0</v>
      </c>
      <c r="V355" s="35">
        <v>0</v>
      </c>
      <c r="W355" s="35">
        <v>0</v>
      </c>
      <c r="X355" s="35"/>
    </row>
    <row r="356" spans="1:24" ht="12.75">
      <c r="A356" s="4" t="s">
        <v>1489</v>
      </c>
      <c r="B356" s="5"/>
      <c r="C356" s="1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9" t="s">
        <v>888</v>
      </c>
      <c r="O356" s="3">
        <v>336</v>
      </c>
      <c r="P356" s="35"/>
      <c r="Q356" s="35"/>
      <c r="R356" s="35"/>
      <c r="S356" s="35"/>
      <c r="T356" s="35">
        <v>0</v>
      </c>
      <c r="U356" s="35">
        <v>0</v>
      </c>
      <c r="V356" s="35">
        <v>0</v>
      </c>
      <c r="W356" s="35">
        <v>0</v>
      </c>
      <c r="X356" s="35"/>
    </row>
    <row r="357" spans="1:24" ht="12.75">
      <c r="A357" s="4" t="s">
        <v>1490</v>
      </c>
      <c r="B357" s="5"/>
      <c r="C357" s="16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9" t="s">
        <v>889</v>
      </c>
      <c r="O357" s="3">
        <v>337</v>
      </c>
      <c r="P357" s="35"/>
      <c r="Q357" s="35"/>
      <c r="R357" s="35"/>
      <c r="S357" s="35"/>
      <c r="T357" s="35">
        <v>0</v>
      </c>
      <c r="U357" s="35">
        <v>0</v>
      </c>
      <c r="V357" s="35">
        <v>0</v>
      </c>
      <c r="W357" s="35">
        <v>0</v>
      </c>
      <c r="X357" s="35"/>
    </row>
    <row r="358" spans="1:24" ht="25.5">
      <c r="A358" s="4" t="s">
        <v>1267</v>
      </c>
      <c r="B358" s="5"/>
      <c r="C358" s="16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9" t="s">
        <v>890</v>
      </c>
      <c r="O358" s="3">
        <v>338</v>
      </c>
      <c r="P358" s="35"/>
      <c r="Q358" s="35"/>
      <c r="R358" s="35"/>
      <c r="S358" s="35"/>
      <c r="T358" s="35">
        <v>0</v>
      </c>
      <c r="U358" s="35">
        <v>0</v>
      </c>
      <c r="V358" s="35">
        <v>0</v>
      </c>
      <c r="W358" s="35">
        <v>0</v>
      </c>
      <c r="X358" s="35"/>
    </row>
    <row r="359" spans="1:24" ht="12.75">
      <c r="A359" s="4" t="s">
        <v>1491</v>
      </c>
      <c r="B359" s="5"/>
      <c r="C359" s="16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9" t="s">
        <v>891</v>
      </c>
      <c r="O359" s="3">
        <v>339</v>
      </c>
      <c r="P359" s="35"/>
      <c r="Q359" s="35"/>
      <c r="R359" s="35"/>
      <c r="S359" s="35"/>
      <c r="T359" s="35">
        <v>0</v>
      </c>
      <c r="U359" s="35">
        <v>0</v>
      </c>
      <c r="V359" s="35">
        <v>0</v>
      </c>
      <c r="W359" s="35">
        <v>0</v>
      </c>
      <c r="X359" s="35"/>
    </row>
    <row r="360" spans="1:24" ht="12.75">
      <c r="A360" s="4" t="s">
        <v>1492</v>
      </c>
      <c r="B360" s="5"/>
      <c r="C360" s="16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9" t="s">
        <v>892</v>
      </c>
      <c r="O360" s="3">
        <v>340</v>
      </c>
      <c r="P360" s="35"/>
      <c r="Q360" s="35"/>
      <c r="R360" s="35"/>
      <c r="S360" s="35"/>
      <c r="T360" s="35">
        <v>0</v>
      </c>
      <c r="U360" s="35">
        <v>0</v>
      </c>
      <c r="V360" s="35">
        <v>0</v>
      </c>
      <c r="W360" s="35">
        <v>0</v>
      </c>
      <c r="X360" s="35"/>
    </row>
    <row r="361" spans="1:24" ht="12.75">
      <c r="A361" s="4" t="s">
        <v>1493</v>
      </c>
      <c r="B361" s="5"/>
      <c r="C361" s="16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9" t="s">
        <v>893</v>
      </c>
      <c r="O361" s="3">
        <v>341</v>
      </c>
      <c r="P361" s="35"/>
      <c r="Q361" s="35"/>
      <c r="R361" s="35"/>
      <c r="S361" s="35"/>
      <c r="T361" s="35">
        <v>0</v>
      </c>
      <c r="U361" s="35">
        <v>0</v>
      </c>
      <c r="V361" s="35">
        <v>0</v>
      </c>
      <c r="W361" s="35">
        <v>0</v>
      </c>
      <c r="X361" s="35"/>
    </row>
    <row r="362" spans="1:24" ht="12.75">
      <c r="A362" s="4" t="s">
        <v>1494</v>
      </c>
      <c r="B362" s="5"/>
      <c r="C362" s="16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9" t="s">
        <v>894</v>
      </c>
      <c r="O362" s="3">
        <v>342</v>
      </c>
      <c r="P362" s="35"/>
      <c r="Q362" s="35"/>
      <c r="R362" s="35"/>
      <c r="S362" s="35"/>
      <c r="T362" s="35">
        <v>0</v>
      </c>
      <c r="U362" s="35">
        <v>0</v>
      </c>
      <c r="V362" s="35">
        <v>0</v>
      </c>
      <c r="W362" s="35">
        <v>0</v>
      </c>
      <c r="X362" s="35"/>
    </row>
    <row r="363" spans="1:24" ht="12.75">
      <c r="A363" s="4" t="s">
        <v>1535</v>
      </c>
      <c r="B363" s="5"/>
      <c r="C363" s="16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9"/>
      <c r="O363" s="3">
        <v>343</v>
      </c>
      <c r="P363" s="35"/>
      <c r="Q363" s="35"/>
      <c r="R363" s="35"/>
      <c r="S363" s="35"/>
      <c r="T363" s="35">
        <v>0</v>
      </c>
      <c r="U363" s="35">
        <v>0</v>
      </c>
      <c r="V363" s="35">
        <v>0</v>
      </c>
      <c r="W363" s="35">
        <v>0</v>
      </c>
      <c r="X363" s="35"/>
    </row>
    <row r="364" spans="1:24" ht="25.5">
      <c r="A364" s="7" t="s">
        <v>1495</v>
      </c>
      <c r="B364" s="8"/>
      <c r="C364" s="16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9"/>
      <c r="O364" s="3">
        <v>344</v>
      </c>
      <c r="P364" s="35"/>
      <c r="Q364" s="35"/>
      <c r="R364" s="35"/>
      <c r="S364" s="35"/>
      <c r="T364" s="35">
        <v>0</v>
      </c>
      <c r="U364" s="35">
        <v>0</v>
      </c>
      <c r="V364" s="35">
        <v>0</v>
      </c>
      <c r="W364" s="35">
        <v>0</v>
      </c>
      <c r="X364" s="35"/>
    </row>
    <row r="365" spans="1:24" ht="25.5">
      <c r="A365" s="4" t="s">
        <v>400</v>
      </c>
      <c r="B365" s="5"/>
      <c r="C365" s="16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9" t="s">
        <v>895</v>
      </c>
      <c r="O365" s="3">
        <v>345</v>
      </c>
      <c r="P365" s="35"/>
      <c r="Q365" s="35"/>
      <c r="R365" s="35"/>
      <c r="S365" s="35"/>
      <c r="T365" s="35">
        <v>0</v>
      </c>
      <c r="U365" s="35">
        <v>0</v>
      </c>
      <c r="V365" s="35">
        <v>0</v>
      </c>
      <c r="W365" s="35">
        <v>0</v>
      </c>
      <c r="X365" s="35"/>
    </row>
    <row r="366" spans="1:24" ht="12.75">
      <c r="A366" s="4" t="s">
        <v>1496</v>
      </c>
      <c r="B366" s="5"/>
      <c r="C366" s="1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9" t="s">
        <v>896</v>
      </c>
      <c r="O366" s="3">
        <v>346</v>
      </c>
      <c r="P366" s="35"/>
      <c r="Q366" s="35"/>
      <c r="R366" s="35"/>
      <c r="S366" s="35"/>
      <c r="T366" s="35">
        <v>0</v>
      </c>
      <c r="U366" s="35">
        <v>0</v>
      </c>
      <c r="V366" s="35">
        <v>0</v>
      </c>
      <c r="W366" s="35">
        <v>0</v>
      </c>
      <c r="X366" s="35"/>
    </row>
    <row r="367" spans="1:24" ht="12.75">
      <c r="A367" s="4" t="s">
        <v>1497</v>
      </c>
      <c r="B367" s="5"/>
      <c r="C367" s="16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9">
        <v>16437</v>
      </c>
      <c r="O367" s="3">
        <v>347</v>
      </c>
      <c r="P367" s="35"/>
      <c r="Q367" s="35"/>
      <c r="R367" s="35"/>
      <c r="S367" s="35"/>
      <c r="T367" s="35">
        <v>0</v>
      </c>
      <c r="U367" s="35">
        <v>0</v>
      </c>
      <c r="V367" s="35">
        <v>0</v>
      </c>
      <c r="W367" s="35">
        <v>0</v>
      </c>
      <c r="X367" s="35"/>
    </row>
    <row r="368" spans="1:24" ht="25.5">
      <c r="A368" s="4" t="s">
        <v>1498</v>
      </c>
      <c r="B368" s="5"/>
      <c r="C368" s="16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9" t="s">
        <v>897</v>
      </c>
      <c r="O368" s="3">
        <v>348</v>
      </c>
      <c r="P368" s="35"/>
      <c r="Q368" s="35"/>
      <c r="R368" s="35"/>
      <c r="S368" s="35"/>
      <c r="T368" s="35">
        <v>0</v>
      </c>
      <c r="U368" s="35">
        <v>0</v>
      </c>
      <c r="V368" s="35">
        <v>0</v>
      </c>
      <c r="W368" s="35">
        <v>0</v>
      </c>
      <c r="X368" s="35"/>
    </row>
    <row r="369" spans="1:24" ht="12.75">
      <c r="A369" s="4" t="s">
        <v>336</v>
      </c>
      <c r="B369" s="5"/>
      <c r="C369" s="16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9" t="s">
        <v>898</v>
      </c>
      <c r="O369" s="3">
        <v>349</v>
      </c>
      <c r="P369" s="35"/>
      <c r="Q369" s="35"/>
      <c r="R369" s="35"/>
      <c r="S369" s="35"/>
      <c r="T369" s="35">
        <v>0</v>
      </c>
      <c r="U369" s="35">
        <v>0</v>
      </c>
      <c r="V369" s="35">
        <v>0</v>
      </c>
      <c r="W369" s="35">
        <v>0</v>
      </c>
      <c r="X369" s="35"/>
    </row>
    <row r="370" spans="1:24" ht="12.75">
      <c r="A370" s="4" t="s">
        <v>1535</v>
      </c>
      <c r="B370" s="5"/>
      <c r="C370" s="16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9"/>
      <c r="O370" s="3">
        <v>350</v>
      </c>
      <c r="P370" s="35"/>
      <c r="Q370" s="35"/>
      <c r="R370" s="35"/>
      <c r="S370" s="35"/>
      <c r="T370" s="35">
        <v>0</v>
      </c>
      <c r="U370" s="35">
        <v>0</v>
      </c>
      <c r="V370" s="35">
        <v>0</v>
      </c>
      <c r="W370" s="35">
        <v>0</v>
      </c>
      <c r="X370" s="35"/>
    </row>
    <row r="371" spans="1:24" ht="25.5">
      <c r="A371" s="7" t="s">
        <v>337</v>
      </c>
      <c r="B371" s="8"/>
      <c r="C371" s="16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9"/>
      <c r="O371" s="3">
        <v>351</v>
      </c>
      <c r="P371" s="35"/>
      <c r="Q371" s="35"/>
      <c r="R371" s="35"/>
      <c r="S371" s="35"/>
      <c r="T371" s="35">
        <v>0</v>
      </c>
      <c r="U371" s="35">
        <v>0</v>
      </c>
      <c r="V371" s="35">
        <v>0</v>
      </c>
      <c r="W371" s="35">
        <v>0</v>
      </c>
      <c r="X371" s="35"/>
    </row>
    <row r="372" spans="1:24" ht="25.5">
      <c r="A372" s="4" t="s">
        <v>399</v>
      </c>
      <c r="B372" s="5"/>
      <c r="C372" s="16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9" t="s">
        <v>899</v>
      </c>
      <c r="O372" s="3">
        <v>352</v>
      </c>
      <c r="P372" s="35"/>
      <c r="Q372" s="35"/>
      <c r="R372" s="35"/>
      <c r="S372" s="35"/>
      <c r="T372" s="35">
        <v>0</v>
      </c>
      <c r="U372" s="35">
        <v>0</v>
      </c>
      <c r="V372" s="35">
        <v>0</v>
      </c>
      <c r="W372" s="35">
        <v>0</v>
      </c>
      <c r="X372" s="35"/>
    </row>
    <row r="373" spans="1:24" ht="12.75">
      <c r="A373" s="4" t="s">
        <v>338</v>
      </c>
      <c r="B373" s="5"/>
      <c r="C373" s="16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9" t="s">
        <v>900</v>
      </c>
      <c r="O373" s="3">
        <v>353</v>
      </c>
      <c r="P373" s="35"/>
      <c r="Q373" s="35"/>
      <c r="R373" s="35"/>
      <c r="S373" s="35"/>
      <c r="T373" s="35">
        <v>0</v>
      </c>
      <c r="U373" s="35">
        <v>0</v>
      </c>
      <c r="V373" s="35">
        <v>0</v>
      </c>
      <c r="W373" s="35">
        <v>0</v>
      </c>
      <c r="X373" s="35"/>
    </row>
    <row r="374" spans="1:24" ht="12.75">
      <c r="A374" s="4" t="s">
        <v>339</v>
      </c>
      <c r="B374" s="5"/>
      <c r="C374" s="16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9" t="s">
        <v>901</v>
      </c>
      <c r="O374" s="3">
        <v>354</v>
      </c>
      <c r="P374" s="35"/>
      <c r="Q374" s="35"/>
      <c r="R374" s="35"/>
      <c r="S374" s="35"/>
      <c r="T374" s="35">
        <v>0</v>
      </c>
      <c r="U374" s="35">
        <v>0</v>
      </c>
      <c r="V374" s="35">
        <v>0</v>
      </c>
      <c r="W374" s="35">
        <v>0</v>
      </c>
      <c r="X374" s="35"/>
    </row>
    <row r="375" spans="1:24" ht="12.75">
      <c r="A375" s="4" t="s">
        <v>340</v>
      </c>
      <c r="B375" s="5"/>
      <c r="C375" s="16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9" t="s">
        <v>902</v>
      </c>
      <c r="O375" s="3">
        <v>355</v>
      </c>
      <c r="P375" s="35"/>
      <c r="Q375" s="35"/>
      <c r="R375" s="35"/>
      <c r="S375" s="35"/>
      <c r="T375" s="35">
        <v>0</v>
      </c>
      <c r="U375" s="35">
        <v>0</v>
      </c>
      <c r="V375" s="35">
        <v>0</v>
      </c>
      <c r="W375" s="35">
        <v>0</v>
      </c>
      <c r="X375" s="35"/>
    </row>
    <row r="376" spans="1:24" ht="24.75" customHeight="1">
      <c r="A376" s="4" t="s">
        <v>341</v>
      </c>
      <c r="B376" s="5"/>
      <c r="C376" s="1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9" t="s">
        <v>903</v>
      </c>
      <c r="O376" s="3">
        <v>356</v>
      </c>
      <c r="P376" s="35"/>
      <c r="Q376" s="35"/>
      <c r="R376" s="35"/>
      <c r="S376" s="35"/>
      <c r="T376" s="35">
        <v>0</v>
      </c>
      <c r="U376" s="35">
        <v>0</v>
      </c>
      <c r="V376" s="35">
        <v>0</v>
      </c>
      <c r="W376" s="35">
        <v>0</v>
      </c>
      <c r="X376" s="35"/>
    </row>
    <row r="377" spans="1:24" ht="12.75">
      <c r="A377" s="4" t="s">
        <v>342</v>
      </c>
      <c r="B377" s="5"/>
      <c r="C377" s="16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9" t="s">
        <v>904</v>
      </c>
      <c r="O377" s="3">
        <v>357</v>
      </c>
      <c r="P377" s="35"/>
      <c r="Q377" s="35"/>
      <c r="R377" s="35"/>
      <c r="S377" s="35"/>
      <c r="T377" s="35">
        <v>0</v>
      </c>
      <c r="U377" s="35">
        <v>0</v>
      </c>
      <c r="V377" s="35">
        <v>0</v>
      </c>
      <c r="W377" s="35">
        <v>0</v>
      </c>
      <c r="X377" s="35"/>
    </row>
    <row r="378" spans="1:24" ht="25.5">
      <c r="A378" s="4" t="s">
        <v>343</v>
      </c>
      <c r="B378" s="5"/>
      <c r="C378" s="16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9" t="s">
        <v>905</v>
      </c>
      <c r="O378" s="3">
        <v>358</v>
      </c>
      <c r="P378" s="35"/>
      <c r="Q378" s="35"/>
      <c r="R378" s="35"/>
      <c r="S378" s="35"/>
      <c r="T378" s="35">
        <v>0</v>
      </c>
      <c r="U378" s="35">
        <v>0</v>
      </c>
      <c r="V378" s="35">
        <v>0</v>
      </c>
      <c r="W378" s="35">
        <v>0</v>
      </c>
      <c r="X378" s="35"/>
    </row>
    <row r="379" spans="1:24" ht="12.75">
      <c r="A379" s="4" t="s">
        <v>344</v>
      </c>
      <c r="B379" s="5"/>
      <c r="C379" s="16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9">
        <v>15460</v>
      </c>
      <c r="O379" s="3">
        <v>359</v>
      </c>
      <c r="P379" s="35"/>
      <c r="Q379" s="35"/>
      <c r="R379" s="35"/>
      <c r="S379" s="35"/>
      <c r="T379" s="35">
        <v>0</v>
      </c>
      <c r="U379" s="35">
        <v>0</v>
      </c>
      <c r="V379" s="35">
        <v>0</v>
      </c>
      <c r="W379" s="35">
        <v>0</v>
      </c>
      <c r="X379" s="35"/>
    </row>
    <row r="380" spans="1:24" ht="12.75">
      <c r="A380" s="4" t="s">
        <v>345</v>
      </c>
      <c r="B380" s="5"/>
      <c r="C380" s="16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9">
        <v>16413</v>
      </c>
      <c r="O380" s="3">
        <v>360</v>
      </c>
      <c r="P380" s="35"/>
      <c r="Q380" s="35"/>
      <c r="R380" s="35"/>
      <c r="S380" s="35"/>
      <c r="T380" s="35">
        <v>0</v>
      </c>
      <c r="U380" s="35">
        <v>0</v>
      </c>
      <c r="V380" s="35">
        <v>0</v>
      </c>
      <c r="W380" s="35">
        <v>0</v>
      </c>
      <c r="X380" s="35"/>
    </row>
    <row r="381" spans="1:24" ht="12.75">
      <c r="A381" s="4" t="s">
        <v>346</v>
      </c>
      <c r="B381" s="5"/>
      <c r="C381" s="16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9" t="s">
        <v>906</v>
      </c>
      <c r="O381" s="3">
        <v>361</v>
      </c>
      <c r="P381" s="35"/>
      <c r="Q381" s="35"/>
      <c r="R381" s="35"/>
      <c r="S381" s="35"/>
      <c r="T381" s="35">
        <v>0</v>
      </c>
      <c r="U381" s="35">
        <v>0</v>
      </c>
      <c r="V381" s="35">
        <v>0</v>
      </c>
      <c r="W381" s="35">
        <v>0</v>
      </c>
      <c r="X381" s="35"/>
    </row>
    <row r="382" spans="1:24" ht="12.75">
      <c r="A382" s="4" t="s">
        <v>347</v>
      </c>
      <c r="B382" s="5"/>
      <c r="C382" s="16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9">
        <v>18095</v>
      </c>
      <c r="O382" s="3">
        <v>362</v>
      </c>
      <c r="P382" s="35"/>
      <c r="Q382" s="35"/>
      <c r="R382" s="35"/>
      <c r="S382" s="35"/>
      <c r="T382" s="35">
        <v>0</v>
      </c>
      <c r="U382" s="35">
        <v>0</v>
      </c>
      <c r="V382" s="35">
        <v>0</v>
      </c>
      <c r="W382" s="35">
        <v>0</v>
      </c>
      <c r="X382" s="35"/>
    </row>
    <row r="383" spans="1:24" ht="12.75">
      <c r="A383" s="4" t="s">
        <v>348</v>
      </c>
      <c r="B383" s="5"/>
      <c r="C383" s="16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9">
        <v>18097</v>
      </c>
      <c r="O383" s="3">
        <v>363</v>
      </c>
      <c r="P383" s="35"/>
      <c r="Q383" s="35"/>
      <c r="R383" s="35"/>
      <c r="S383" s="35"/>
      <c r="T383" s="35">
        <v>0</v>
      </c>
      <c r="U383" s="35">
        <v>0</v>
      </c>
      <c r="V383" s="35">
        <v>0</v>
      </c>
      <c r="W383" s="35">
        <v>0</v>
      </c>
      <c r="X383" s="35"/>
    </row>
    <row r="384" spans="1:24" ht="12.75">
      <c r="A384" s="4" t="s">
        <v>349</v>
      </c>
      <c r="B384" s="5"/>
      <c r="C384" s="16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9" t="s">
        <v>907</v>
      </c>
      <c r="O384" s="3">
        <v>364</v>
      </c>
      <c r="P384" s="35"/>
      <c r="Q384" s="35"/>
      <c r="R384" s="35"/>
      <c r="S384" s="35"/>
      <c r="T384" s="35">
        <v>0</v>
      </c>
      <c r="U384" s="35">
        <v>0</v>
      </c>
      <c r="V384" s="35">
        <v>0</v>
      </c>
      <c r="W384" s="35">
        <v>0</v>
      </c>
      <c r="X384" s="35"/>
    </row>
    <row r="385" spans="1:24" ht="25.5">
      <c r="A385" s="4" t="s">
        <v>350</v>
      </c>
      <c r="B385" s="5"/>
      <c r="C385" s="16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9" t="s">
        <v>908</v>
      </c>
      <c r="O385" s="3">
        <v>365</v>
      </c>
      <c r="P385" s="35"/>
      <c r="Q385" s="35"/>
      <c r="R385" s="35"/>
      <c r="S385" s="35"/>
      <c r="T385" s="35">
        <v>0</v>
      </c>
      <c r="U385" s="35">
        <v>0</v>
      </c>
      <c r="V385" s="35">
        <v>0</v>
      </c>
      <c r="W385" s="35">
        <v>0</v>
      </c>
      <c r="X385" s="35"/>
    </row>
    <row r="386" spans="1:24" ht="38.25">
      <c r="A386" s="4" t="s">
        <v>351</v>
      </c>
      <c r="B386" s="5"/>
      <c r="C386" s="1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9" t="s">
        <v>909</v>
      </c>
      <c r="O386" s="3">
        <v>366</v>
      </c>
      <c r="P386" s="35"/>
      <c r="Q386" s="35"/>
      <c r="R386" s="35"/>
      <c r="S386" s="35"/>
      <c r="T386" s="35">
        <v>0</v>
      </c>
      <c r="U386" s="35">
        <v>0</v>
      </c>
      <c r="V386" s="35">
        <v>0</v>
      </c>
      <c r="W386" s="35">
        <v>0</v>
      </c>
      <c r="X386" s="35"/>
    </row>
    <row r="387" spans="1:24" ht="12.75">
      <c r="A387" s="4" t="s">
        <v>352</v>
      </c>
      <c r="B387" s="5"/>
      <c r="C387" s="16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9" t="s">
        <v>910</v>
      </c>
      <c r="O387" s="3">
        <v>367</v>
      </c>
      <c r="P387" s="35"/>
      <c r="Q387" s="35"/>
      <c r="R387" s="35"/>
      <c r="S387" s="35"/>
      <c r="T387" s="35">
        <v>0</v>
      </c>
      <c r="U387" s="35">
        <v>0</v>
      </c>
      <c r="V387" s="35">
        <v>0</v>
      </c>
      <c r="W387" s="35">
        <v>0</v>
      </c>
      <c r="X387" s="35"/>
    </row>
    <row r="388" spans="1:24" ht="12.75">
      <c r="A388" s="4" t="s">
        <v>1535</v>
      </c>
      <c r="B388" s="5"/>
      <c r="C388" s="16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9"/>
      <c r="O388" s="3">
        <v>368</v>
      </c>
      <c r="P388" s="35"/>
      <c r="Q388" s="35"/>
      <c r="R388" s="35"/>
      <c r="S388" s="35"/>
      <c r="T388" s="35">
        <v>0</v>
      </c>
      <c r="U388" s="35">
        <v>0</v>
      </c>
      <c r="V388" s="35">
        <v>0</v>
      </c>
      <c r="W388" s="35">
        <v>0</v>
      </c>
      <c r="X388" s="35"/>
    </row>
    <row r="389" spans="1:24" ht="25.5">
      <c r="A389" s="7" t="s">
        <v>353</v>
      </c>
      <c r="B389" s="8"/>
      <c r="C389" s="16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9"/>
      <c r="O389" s="3">
        <v>369</v>
      </c>
      <c r="P389" s="35"/>
      <c r="Q389" s="35">
        <v>18</v>
      </c>
      <c r="R389" s="35">
        <v>18</v>
      </c>
      <c r="S389" s="35">
        <v>8</v>
      </c>
      <c r="T389" s="35">
        <v>17</v>
      </c>
      <c r="U389" s="35">
        <v>0</v>
      </c>
      <c r="V389" s="35">
        <v>0</v>
      </c>
      <c r="W389" s="35">
        <v>0</v>
      </c>
      <c r="X389" s="35"/>
    </row>
    <row r="390" spans="1:24" ht="25.5">
      <c r="A390" s="4" t="s">
        <v>377</v>
      </c>
      <c r="B390" s="5"/>
      <c r="C390" s="16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9" t="s">
        <v>911</v>
      </c>
      <c r="O390" s="3">
        <v>370</v>
      </c>
      <c r="P390" s="35"/>
      <c r="Q390" s="35"/>
      <c r="R390" s="35"/>
      <c r="S390" s="35"/>
      <c r="T390" s="35">
        <v>0</v>
      </c>
      <c r="U390" s="35">
        <v>0</v>
      </c>
      <c r="V390" s="35">
        <v>0</v>
      </c>
      <c r="W390" s="35">
        <v>0</v>
      </c>
      <c r="X390" s="35"/>
    </row>
    <row r="391" spans="1:24" ht="12.75">
      <c r="A391" s="4" t="s">
        <v>354</v>
      </c>
      <c r="B391" s="5"/>
      <c r="C391" s="16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9">
        <v>23496</v>
      </c>
      <c r="O391" s="3">
        <v>371</v>
      </c>
      <c r="P391" s="35"/>
      <c r="Q391" s="35"/>
      <c r="R391" s="35"/>
      <c r="S391" s="35"/>
      <c r="T391" s="35">
        <v>0</v>
      </c>
      <c r="U391" s="35">
        <v>0</v>
      </c>
      <c r="V391" s="35">
        <v>0</v>
      </c>
      <c r="W391" s="35">
        <v>0</v>
      </c>
      <c r="X391" s="35"/>
    </row>
    <row r="392" spans="1:24" ht="12.75">
      <c r="A392" s="4" t="s">
        <v>355</v>
      </c>
      <c r="B392" s="5"/>
      <c r="C392" s="16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9" t="s">
        <v>912</v>
      </c>
      <c r="O392" s="3">
        <v>372</v>
      </c>
      <c r="P392" s="35"/>
      <c r="Q392" s="35"/>
      <c r="R392" s="35"/>
      <c r="S392" s="35"/>
      <c r="T392" s="35">
        <v>0</v>
      </c>
      <c r="U392" s="35">
        <v>0</v>
      </c>
      <c r="V392" s="35">
        <v>0</v>
      </c>
      <c r="W392" s="35">
        <v>0</v>
      </c>
      <c r="X392" s="35"/>
    </row>
    <row r="393" spans="1:24" ht="12.75">
      <c r="A393" s="4" t="s">
        <v>356</v>
      </c>
      <c r="B393" s="5"/>
      <c r="C393" s="16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9">
        <v>20190.23406</v>
      </c>
      <c r="O393" s="3">
        <v>373</v>
      </c>
      <c r="P393" s="35"/>
      <c r="Q393" s="35"/>
      <c r="R393" s="35"/>
      <c r="S393" s="35"/>
      <c r="T393" s="35">
        <v>0</v>
      </c>
      <c r="U393" s="35">
        <v>0</v>
      </c>
      <c r="V393" s="35">
        <v>0</v>
      </c>
      <c r="W393" s="35">
        <v>0</v>
      </c>
      <c r="X393" s="35"/>
    </row>
    <row r="394" spans="1:24" ht="12.75">
      <c r="A394" s="4" t="s">
        <v>357</v>
      </c>
      <c r="B394" s="5"/>
      <c r="C394" s="16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9" t="s">
        <v>913</v>
      </c>
      <c r="O394" s="3">
        <v>374</v>
      </c>
      <c r="P394" s="35"/>
      <c r="Q394" s="35"/>
      <c r="R394" s="35"/>
      <c r="S394" s="35"/>
      <c r="T394" s="35">
        <v>0</v>
      </c>
      <c r="U394" s="35">
        <v>0</v>
      </c>
      <c r="V394" s="35">
        <v>0</v>
      </c>
      <c r="W394" s="35">
        <v>0</v>
      </c>
      <c r="X394" s="35"/>
    </row>
    <row r="395" spans="1:24" ht="12.75">
      <c r="A395" s="4" t="s">
        <v>358</v>
      </c>
      <c r="B395" s="5"/>
      <c r="C395" s="16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9">
        <v>20615</v>
      </c>
      <c r="O395" s="3">
        <v>375</v>
      </c>
      <c r="P395" s="35"/>
      <c r="Q395" s="35"/>
      <c r="R395" s="35"/>
      <c r="S395" s="35"/>
      <c r="T395" s="35">
        <v>0</v>
      </c>
      <c r="U395" s="35">
        <v>0</v>
      </c>
      <c r="V395" s="35">
        <v>0</v>
      </c>
      <c r="W395" s="35">
        <v>0</v>
      </c>
      <c r="X395" s="35"/>
    </row>
    <row r="396" spans="1:24" ht="12.75">
      <c r="A396" s="4" t="s">
        <v>359</v>
      </c>
      <c r="B396" s="5"/>
      <c r="C396" s="1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9">
        <v>21299</v>
      </c>
      <c r="O396" s="3">
        <v>376</v>
      </c>
      <c r="P396" s="35"/>
      <c r="Q396" s="35"/>
      <c r="R396" s="35"/>
      <c r="S396" s="35"/>
      <c r="T396" s="35">
        <v>0</v>
      </c>
      <c r="U396" s="35">
        <v>0</v>
      </c>
      <c r="V396" s="35">
        <v>0</v>
      </c>
      <c r="W396" s="35">
        <v>0</v>
      </c>
      <c r="X396" s="35"/>
    </row>
    <row r="397" spans="1:24" ht="12.75">
      <c r="A397" s="4" t="s">
        <v>360</v>
      </c>
      <c r="B397" s="5"/>
      <c r="C397" s="16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9" t="s">
        <v>914</v>
      </c>
      <c r="O397" s="3">
        <v>377</v>
      </c>
      <c r="P397" s="35"/>
      <c r="Q397" s="35"/>
      <c r="R397" s="35"/>
      <c r="S397" s="35"/>
      <c r="T397" s="35">
        <v>0</v>
      </c>
      <c r="U397" s="35">
        <v>0</v>
      </c>
      <c r="V397" s="35">
        <v>0</v>
      </c>
      <c r="W397" s="35">
        <v>0</v>
      </c>
      <c r="X397" s="35"/>
    </row>
    <row r="398" spans="1:24" ht="12.75">
      <c r="A398" s="4" t="s">
        <v>361</v>
      </c>
      <c r="B398" s="5"/>
      <c r="C398" s="16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9" t="s">
        <v>915</v>
      </c>
      <c r="O398" s="3">
        <v>378</v>
      </c>
      <c r="P398" s="35"/>
      <c r="Q398" s="35"/>
      <c r="R398" s="35"/>
      <c r="S398" s="35"/>
      <c r="T398" s="35">
        <v>0</v>
      </c>
      <c r="U398" s="35">
        <v>0</v>
      </c>
      <c r="V398" s="35">
        <v>0</v>
      </c>
      <c r="W398" s="35">
        <v>0</v>
      </c>
      <c r="X398" s="35"/>
    </row>
    <row r="399" spans="1:24" ht="12.75">
      <c r="A399" s="4" t="s">
        <v>362</v>
      </c>
      <c r="B399" s="5"/>
      <c r="C399" s="16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9">
        <v>20004.20031</v>
      </c>
      <c r="O399" s="3">
        <v>379</v>
      </c>
      <c r="P399" s="35"/>
      <c r="Q399" s="35"/>
      <c r="R399" s="35"/>
      <c r="S399" s="35"/>
      <c r="T399" s="35">
        <v>0</v>
      </c>
      <c r="U399" s="35">
        <v>0</v>
      </c>
      <c r="V399" s="35">
        <v>0</v>
      </c>
      <c r="W399" s="35">
        <v>0</v>
      </c>
      <c r="X399" s="35"/>
    </row>
    <row r="400" spans="1:24" ht="12.75">
      <c r="A400" s="4" t="s">
        <v>363</v>
      </c>
      <c r="B400" s="5"/>
      <c r="C400" s="16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9" t="s">
        <v>916</v>
      </c>
      <c r="O400" s="3">
        <v>380</v>
      </c>
      <c r="P400" s="35"/>
      <c r="Q400" s="35"/>
      <c r="R400" s="35"/>
      <c r="S400" s="35"/>
      <c r="T400" s="35">
        <v>0</v>
      </c>
      <c r="U400" s="35">
        <v>0</v>
      </c>
      <c r="V400" s="35">
        <v>0</v>
      </c>
      <c r="W400" s="35">
        <v>0</v>
      </c>
      <c r="X400" s="35"/>
    </row>
    <row r="401" spans="1:24" ht="12.75">
      <c r="A401" s="4" t="s">
        <v>364</v>
      </c>
      <c r="B401" s="5"/>
      <c r="C401" s="16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9" t="s">
        <v>917</v>
      </c>
      <c r="O401" s="3">
        <v>381</v>
      </c>
      <c r="P401" s="35"/>
      <c r="Q401" s="35"/>
      <c r="R401" s="35"/>
      <c r="S401" s="35"/>
      <c r="T401" s="35">
        <v>0</v>
      </c>
      <c r="U401" s="35">
        <v>0</v>
      </c>
      <c r="V401" s="35">
        <v>0</v>
      </c>
      <c r="W401" s="35">
        <v>0</v>
      </c>
      <c r="X401" s="35"/>
    </row>
    <row r="402" spans="1:24" ht="12.75">
      <c r="A402" s="4" t="s">
        <v>365</v>
      </c>
      <c r="B402" s="5"/>
      <c r="C402" s="16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9">
        <v>25308</v>
      </c>
      <c r="O402" s="3">
        <v>382</v>
      </c>
      <c r="P402" s="35"/>
      <c r="Q402" s="35"/>
      <c r="R402" s="35"/>
      <c r="S402" s="35"/>
      <c r="T402" s="35">
        <v>0</v>
      </c>
      <c r="U402" s="35">
        <v>0</v>
      </c>
      <c r="V402" s="35">
        <v>0</v>
      </c>
      <c r="W402" s="35">
        <v>0</v>
      </c>
      <c r="X402" s="35"/>
    </row>
    <row r="403" spans="1:24" ht="12.75">
      <c r="A403" s="4" t="s">
        <v>366</v>
      </c>
      <c r="B403" s="5"/>
      <c r="C403" s="16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9" t="s">
        <v>918</v>
      </c>
      <c r="O403" s="3">
        <v>383</v>
      </c>
      <c r="P403" s="35"/>
      <c r="Q403" s="35">
        <v>18</v>
      </c>
      <c r="R403" s="35">
        <v>18</v>
      </c>
      <c r="S403" s="35">
        <v>8</v>
      </c>
      <c r="T403" s="35"/>
      <c r="U403" s="35">
        <v>0</v>
      </c>
      <c r="V403" s="35">
        <v>0</v>
      </c>
      <c r="W403" s="35">
        <v>0</v>
      </c>
      <c r="X403" s="35"/>
    </row>
    <row r="404" spans="1:24" ht="12.75">
      <c r="A404" s="4" t="s">
        <v>367</v>
      </c>
      <c r="B404" s="5"/>
      <c r="C404" s="16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9">
        <v>26341</v>
      </c>
      <c r="O404" s="3">
        <v>384</v>
      </c>
      <c r="P404" s="35"/>
      <c r="Q404" s="35"/>
      <c r="R404" s="35"/>
      <c r="S404" s="35"/>
      <c r="T404" s="35">
        <v>17</v>
      </c>
      <c r="U404" s="35">
        <v>0</v>
      </c>
      <c r="V404" s="35">
        <v>0</v>
      </c>
      <c r="W404" s="35">
        <v>0</v>
      </c>
      <c r="X404" s="35"/>
    </row>
    <row r="405" spans="1:24" ht="12.75">
      <c r="A405" s="4" t="s">
        <v>368</v>
      </c>
      <c r="B405" s="5"/>
      <c r="C405" s="16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9">
        <v>26409</v>
      </c>
      <c r="O405" s="3">
        <v>385</v>
      </c>
      <c r="P405" s="35"/>
      <c r="Q405" s="35"/>
      <c r="R405" s="35"/>
      <c r="S405" s="35"/>
      <c r="T405" s="35">
        <v>0</v>
      </c>
      <c r="U405" s="35">
        <v>0</v>
      </c>
      <c r="V405" s="35">
        <v>0</v>
      </c>
      <c r="W405" s="35">
        <v>0</v>
      </c>
      <c r="X405" s="35"/>
    </row>
    <row r="406" spans="1:24" ht="12.75">
      <c r="A406" s="4" t="s">
        <v>369</v>
      </c>
      <c r="B406" s="5"/>
      <c r="C406" s="1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9">
        <v>26527</v>
      </c>
      <c r="O406" s="3">
        <v>386</v>
      </c>
      <c r="P406" s="35"/>
      <c r="Q406" s="35"/>
      <c r="R406" s="35"/>
      <c r="S406" s="35"/>
      <c r="T406" s="35">
        <v>0</v>
      </c>
      <c r="U406" s="35">
        <v>0</v>
      </c>
      <c r="V406" s="35">
        <v>0</v>
      </c>
      <c r="W406" s="35">
        <v>0</v>
      </c>
      <c r="X406" s="35"/>
    </row>
    <row r="407" spans="1:24" ht="12.75">
      <c r="A407" s="4" t="s">
        <v>370</v>
      </c>
      <c r="B407" s="5"/>
      <c r="C407" s="16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9" t="s">
        <v>919</v>
      </c>
      <c r="O407" s="3">
        <v>387</v>
      </c>
      <c r="P407" s="35"/>
      <c r="Q407" s="35"/>
      <c r="R407" s="35"/>
      <c r="S407" s="35"/>
      <c r="T407" s="35">
        <v>0</v>
      </c>
      <c r="U407" s="35">
        <v>0</v>
      </c>
      <c r="V407" s="35">
        <v>0</v>
      </c>
      <c r="W407" s="35">
        <v>0</v>
      </c>
      <c r="X407" s="35"/>
    </row>
    <row r="408" spans="1:24" ht="12.75">
      <c r="A408" s="4" t="s">
        <v>371</v>
      </c>
      <c r="B408" s="5"/>
      <c r="C408" s="16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9">
        <v>20034</v>
      </c>
      <c r="O408" s="3">
        <v>388</v>
      </c>
      <c r="P408" s="35">
        <v>0</v>
      </c>
      <c r="Q408" s="35"/>
      <c r="R408" s="35"/>
      <c r="S408" s="35"/>
      <c r="T408" s="35">
        <v>0</v>
      </c>
      <c r="U408" s="35">
        <v>0</v>
      </c>
      <c r="V408" s="35">
        <v>0</v>
      </c>
      <c r="W408" s="35">
        <v>0</v>
      </c>
      <c r="X408" s="35"/>
    </row>
    <row r="409" spans="1:24" ht="12.75">
      <c r="A409" s="4" t="s">
        <v>1535</v>
      </c>
      <c r="B409" s="5"/>
      <c r="C409" s="16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9"/>
      <c r="O409" s="3">
        <v>389</v>
      </c>
      <c r="P409" s="35">
        <v>0</v>
      </c>
      <c r="Q409" s="35"/>
      <c r="R409" s="35"/>
      <c r="S409" s="35"/>
      <c r="T409" s="35">
        <v>0</v>
      </c>
      <c r="U409" s="35">
        <v>0</v>
      </c>
      <c r="V409" s="35">
        <v>0</v>
      </c>
      <c r="W409" s="35">
        <v>0</v>
      </c>
      <c r="X409" s="35"/>
    </row>
    <row r="411" ht="12.75">
      <c r="N411" s="32"/>
    </row>
    <row r="412" spans="1:14" ht="12.75">
      <c r="A412" s="109" t="s">
        <v>968</v>
      </c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</row>
    <row r="413" spans="1:24" ht="15" customHeight="1">
      <c r="A413" s="109" t="s">
        <v>969</v>
      </c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10" t="s">
        <v>1055</v>
      </c>
      <c r="P413" s="110"/>
      <c r="Q413" s="110"/>
      <c r="S413" s="110" t="s">
        <v>1056</v>
      </c>
      <c r="T413" s="110"/>
      <c r="U413" s="110"/>
      <c r="W413" s="17"/>
      <c r="X413" s="18"/>
    </row>
    <row r="414" spans="14:24" ht="12.75">
      <c r="N414" s="33"/>
      <c r="O414" s="108" t="s">
        <v>948</v>
      </c>
      <c r="P414" s="108"/>
      <c r="Q414" s="108"/>
      <c r="S414" s="108" t="s">
        <v>922</v>
      </c>
      <c r="T414" s="108"/>
      <c r="U414" s="108"/>
      <c r="W414" s="12" t="s">
        <v>923</v>
      </c>
      <c r="X414" s="12"/>
    </row>
    <row r="415" ht="12.75">
      <c r="N415" s="34"/>
    </row>
    <row r="416" spans="15:21" ht="15">
      <c r="O416" s="110" t="s">
        <v>1057</v>
      </c>
      <c r="P416" s="110"/>
      <c r="Q416" s="110"/>
      <c r="S416" s="111">
        <v>41743</v>
      </c>
      <c r="T416" s="111"/>
      <c r="U416" s="111"/>
    </row>
    <row r="417" spans="15:21" ht="12.75">
      <c r="O417" s="108" t="s">
        <v>925</v>
      </c>
      <c r="P417" s="108"/>
      <c r="Q417" s="108"/>
      <c r="S417" s="108" t="s">
        <v>1256</v>
      </c>
      <c r="T417" s="108"/>
      <c r="U417" s="108"/>
    </row>
  </sheetData>
  <sheetProtection password="E8A3" sheet="1" selectLockedCells="1"/>
  <mergeCells count="18">
    <mergeCell ref="X18:X19"/>
    <mergeCell ref="A16:X16"/>
    <mergeCell ref="A17:X17"/>
    <mergeCell ref="A18:A19"/>
    <mergeCell ref="U18:W18"/>
    <mergeCell ref="P18:T18"/>
    <mergeCell ref="O18:O19"/>
    <mergeCell ref="N18:N19"/>
    <mergeCell ref="O417:Q417"/>
    <mergeCell ref="S417:U417"/>
    <mergeCell ref="A412:N412"/>
    <mergeCell ref="A413:N413"/>
    <mergeCell ref="O414:Q414"/>
    <mergeCell ref="S414:U414"/>
    <mergeCell ref="O416:Q416"/>
    <mergeCell ref="S416:U416"/>
    <mergeCell ref="O413:Q413"/>
    <mergeCell ref="S413:U413"/>
  </mergeCells>
  <dataValidations count="2">
    <dataValidation type="date" allowBlank="1" showInputMessage="1" showErrorMessage="1" sqref="S416:U416">
      <formula1>38718</formula1>
      <formula2>42369</formula2>
    </dataValidation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X409">
      <formula1>0</formula1>
      <formula2>999999999999</formula2>
    </dataValidation>
  </dataValidations>
  <printOptions horizontalCentered="1"/>
  <pageMargins left="0.2755905511811024" right="0.2755905511811024" top="0.5905511811023623" bottom="0.3937007874015748" header="0" footer="0"/>
  <pageSetup blackAndWhite="1" fitToHeight="15" fitToWidth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1311"/>
  <sheetViews>
    <sheetView zoomScalePageLayoutView="0" workbookViewId="0" topLeftCell="C1">
      <selection activeCell="H12" sqref="H12"/>
    </sheetView>
  </sheetViews>
  <sheetFormatPr defaultColWidth="9.00390625" defaultRowHeight="12.75"/>
  <cols>
    <col min="1" max="4" width="9.125" style="37" customWidth="1"/>
    <col min="5" max="5" width="55.375" style="37" customWidth="1"/>
    <col min="6" max="6" width="9.125" style="37" customWidth="1"/>
    <col min="7" max="7" width="12.125" style="37" customWidth="1"/>
    <col min="8" max="11" width="9.125" style="37" customWidth="1"/>
    <col min="12" max="12" width="25.25390625" style="37" customWidth="1"/>
    <col min="13" max="13" width="24.125" style="37" customWidth="1"/>
    <col min="14" max="14" width="9.125" style="37" customWidth="1"/>
    <col min="15" max="15" width="11.75390625" style="37" customWidth="1"/>
    <col min="16" max="16384" width="9.125" style="37" customWidth="1"/>
  </cols>
  <sheetData>
    <row r="1" spans="1:16" ht="12">
      <c r="A1" s="39" t="s">
        <v>1272</v>
      </c>
      <c r="B1" s="40"/>
      <c r="C1" s="40"/>
      <c r="D1" s="40"/>
      <c r="E1" s="40"/>
      <c r="F1" s="40"/>
      <c r="G1" s="40"/>
      <c r="H1" s="41"/>
      <c r="J1" s="39" t="s">
        <v>1273</v>
      </c>
      <c r="K1" s="39"/>
      <c r="L1" s="41"/>
      <c r="M1" s="41"/>
      <c r="O1" s="39" t="s">
        <v>1274</v>
      </c>
      <c r="P1" s="39"/>
    </row>
    <row r="2" spans="1:16" ht="12">
      <c r="A2" s="36" t="s">
        <v>1275</v>
      </c>
      <c r="B2" s="36" t="s">
        <v>1276</v>
      </c>
      <c r="C2" s="36" t="s">
        <v>1277</v>
      </c>
      <c r="D2" s="36" t="s">
        <v>1278</v>
      </c>
      <c r="E2" s="36" t="s">
        <v>1279</v>
      </c>
      <c r="F2" s="36" t="s">
        <v>1280</v>
      </c>
      <c r="G2" s="36" t="s">
        <v>942</v>
      </c>
      <c r="H2" s="36" t="s">
        <v>943</v>
      </c>
      <c r="J2" s="36" t="s">
        <v>944</v>
      </c>
      <c r="K2" s="36" t="s">
        <v>945</v>
      </c>
      <c r="L2" s="36" t="s">
        <v>1279</v>
      </c>
      <c r="M2" s="36" t="s">
        <v>946</v>
      </c>
      <c r="O2" s="37" t="s">
        <v>947</v>
      </c>
      <c r="P2" s="37" t="s">
        <v>949</v>
      </c>
    </row>
    <row r="3" spans="1:13" ht="12">
      <c r="A3" s="42" t="str">
        <f aca="true" t="shared" si="0" ref="A3:A74">P_3</f>
        <v>0606026</v>
      </c>
      <c r="B3" s="42">
        <v>0</v>
      </c>
      <c r="C3" s="43">
        <v>0</v>
      </c>
      <c r="D3" s="43">
        <v>0</v>
      </c>
      <c r="E3" s="43" t="str">
        <f>CONCATENATE("Количество ошибок в документе: ",H3)</f>
        <v>Количество ошибок в документе: 0</v>
      </c>
      <c r="F3" s="44"/>
      <c r="G3" s="44"/>
      <c r="H3" s="44">
        <f>SUM(H12,H4:H11)</f>
        <v>0</v>
      </c>
      <c r="J3" s="37" t="s">
        <v>950</v>
      </c>
      <c r="K3" s="37">
        <v>1</v>
      </c>
      <c r="L3" s="37" t="s">
        <v>951</v>
      </c>
      <c r="M3" s="45" t="s">
        <v>1261</v>
      </c>
    </row>
    <row r="4" spans="1:16" ht="24">
      <c r="A4" s="46" t="str">
        <f aca="true" t="shared" si="1" ref="A4:A11">P_3</f>
        <v>0606026</v>
      </c>
      <c r="B4" s="46">
        <v>0</v>
      </c>
      <c r="C4" s="37">
        <v>1</v>
      </c>
      <c r="D4" s="37">
        <v>1</v>
      </c>
      <c r="E4" s="37" t="s">
        <v>965</v>
      </c>
      <c r="H4" s="37">
        <f>IF(LEN(P_1)&lt;&gt;0,0,1)</f>
        <v>0</v>
      </c>
      <c r="J4" s="37" t="s">
        <v>952</v>
      </c>
      <c r="K4" s="37">
        <v>2</v>
      </c>
      <c r="L4" s="37" t="s">
        <v>1342</v>
      </c>
      <c r="M4" s="45" t="str">
        <f>IF(P_1=0,"Нет данных",P_1)</f>
        <v>ГБОУ СПО "Клинцовский технологический техникум"</v>
      </c>
      <c r="O4" s="47">
        <f ca="1">TODAY()</f>
        <v>41744</v>
      </c>
      <c r="P4" s="37">
        <v>0</v>
      </c>
    </row>
    <row r="5" spans="1:13" ht="24">
      <c r="A5" s="46" t="str">
        <f t="shared" si="1"/>
        <v>0606026</v>
      </c>
      <c r="B5" s="46">
        <v>0</v>
      </c>
      <c r="C5" s="37">
        <v>2</v>
      </c>
      <c r="D5" s="37">
        <v>2</v>
      </c>
      <c r="E5" s="37" t="s">
        <v>966</v>
      </c>
      <c r="H5" s="37">
        <f>IF(LEN(P_2)&lt;&gt;0,0,1)</f>
        <v>0</v>
      </c>
      <c r="J5" s="37" t="s">
        <v>953</v>
      </c>
      <c r="K5" s="37">
        <v>3</v>
      </c>
      <c r="L5" s="37" t="s">
        <v>954</v>
      </c>
      <c r="M5" s="45" t="str">
        <f>IF(P_2=0,"Нет данных",P_2)</f>
        <v>243140 Брянская обл. пр-т Ленина 29</v>
      </c>
    </row>
    <row r="6" spans="1:13" ht="12">
      <c r="A6" s="46" t="str">
        <f t="shared" si="1"/>
        <v>0606026</v>
      </c>
      <c r="B6" s="46">
        <v>0</v>
      </c>
      <c r="C6" s="37">
        <v>3</v>
      </c>
      <c r="D6" s="37">
        <v>3</v>
      </c>
      <c r="E6" s="37" t="s">
        <v>975</v>
      </c>
      <c r="H6" s="37">
        <f>IF(LEN(P_3)&lt;&gt;0,0,1)</f>
        <v>0</v>
      </c>
      <c r="J6" s="37" t="s">
        <v>955</v>
      </c>
      <c r="K6" s="37">
        <v>4</v>
      </c>
      <c r="L6" s="37" t="s">
        <v>956</v>
      </c>
      <c r="M6" s="45" t="str">
        <f>IF(P_3=0,"Нет данных",P_3)</f>
        <v>0606026</v>
      </c>
    </row>
    <row r="7" spans="1:13" ht="12">
      <c r="A7" s="46" t="str">
        <f t="shared" si="1"/>
        <v>0606026</v>
      </c>
      <c r="B7" s="46">
        <v>0</v>
      </c>
      <c r="C7" s="37">
        <v>4</v>
      </c>
      <c r="D7" s="37">
        <v>4</v>
      </c>
      <c r="E7" s="37" t="s">
        <v>976</v>
      </c>
      <c r="H7" s="37">
        <f>IF(LEN(P_4)&lt;&gt;0,0,1)</f>
        <v>0</v>
      </c>
      <c r="J7" s="37" t="s">
        <v>957</v>
      </c>
      <c r="K7" s="37">
        <v>5</v>
      </c>
      <c r="L7" s="37" t="s">
        <v>958</v>
      </c>
      <c r="M7" s="45">
        <f>IF(P_4=0,"Нет данных",P_4)</f>
        <v>2507424</v>
      </c>
    </row>
    <row r="8" spans="1:13" ht="12">
      <c r="A8" s="46" t="str">
        <f t="shared" si="1"/>
        <v>0606026</v>
      </c>
      <c r="B8" s="46">
        <v>0</v>
      </c>
      <c r="C8" s="37">
        <v>5</v>
      </c>
      <c r="D8" s="37">
        <v>5</v>
      </c>
      <c r="E8" s="37" t="s">
        <v>275</v>
      </c>
      <c r="H8" s="37">
        <f>IF(LEN(R_1)&lt;&gt;0,0,1)</f>
        <v>0</v>
      </c>
      <c r="J8" s="37" t="s">
        <v>959</v>
      </c>
      <c r="K8" s="37">
        <v>6</v>
      </c>
      <c r="L8" s="37" t="s">
        <v>960</v>
      </c>
      <c r="M8" s="45" t="str">
        <f>IF(P_5=0,"Нет данных",P_5)</f>
        <v>Нет данных</v>
      </c>
    </row>
    <row r="9" spans="1:13" ht="12">
      <c r="A9" s="46" t="str">
        <f t="shared" si="1"/>
        <v>0606026</v>
      </c>
      <c r="B9" s="46">
        <v>0</v>
      </c>
      <c r="C9" s="37">
        <v>6</v>
      </c>
      <c r="D9" s="37">
        <v>6</v>
      </c>
      <c r="E9" s="37" t="s">
        <v>276</v>
      </c>
      <c r="H9" s="37">
        <f>IF(LEN(R_2)&lt;&gt;0,0,1)</f>
        <v>0</v>
      </c>
      <c r="J9" s="37" t="s">
        <v>961</v>
      </c>
      <c r="K9" s="37">
        <v>8</v>
      </c>
      <c r="L9" s="37" t="s">
        <v>962</v>
      </c>
      <c r="M9" s="45" t="str">
        <f>IF(P_7=0,"Нет данных",P_7)</f>
        <v>Нет данных</v>
      </c>
    </row>
    <row r="10" spans="1:10" ht="12">
      <c r="A10" s="46" t="str">
        <f t="shared" si="1"/>
        <v>0606026</v>
      </c>
      <c r="B10" s="46">
        <v>0</v>
      </c>
      <c r="C10" s="37">
        <v>7</v>
      </c>
      <c r="D10" s="37">
        <v>7</v>
      </c>
      <c r="E10" s="37" t="s">
        <v>277</v>
      </c>
      <c r="H10" s="37">
        <f>IF(LEN(R_3)&lt;&gt;0,0,1)</f>
        <v>0</v>
      </c>
      <c r="J10" s="38" t="s">
        <v>963</v>
      </c>
    </row>
    <row r="11" spans="1:8" ht="12">
      <c r="A11" s="46" t="str">
        <f t="shared" si="1"/>
        <v>0606026</v>
      </c>
      <c r="B11" s="46">
        <v>0</v>
      </c>
      <c r="C11" s="37">
        <v>8</v>
      </c>
      <c r="D11" s="37">
        <v>8</v>
      </c>
      <c r="E11" s="37" t="s">
        <v>278</v>
      </c>
      <c r="H11" s="37">
        <f>IF(LEN(R_4)&lt;&gt;0,0,1)</f>
        <v>0</v>
      </c>
    </row>
    <row r="12" spans="1:8" ht="12">
      <c r="A12" s="42" t="str">
        <f t="shared" si="0"/>
        <v>0606026</v>
      </c>
      <c r="B12" s="44">
        <v>1</v>
      </c>
      <c r="C12" s="44">
        <v>0</v>
      </c>
      <c r="D12" s="44">
        <v>0</v>
      </c>
      <c r="E12" s="44" t="str">
        <f>CONCATENATE("Количество ошибок в разделе 1: ",H12)</f>
        <v>Количество ошибок в разделе 1: 0</v>
      </c>
      <c r="F12" s="44"/>
      <c r="G12" s="44"/>
      <c r="H12" s="44">
        <f>SUM(H13:H1258)</f>
        <v>0</v>
      </c>
    </row>
    <row r="13" spans="1:8" ht="12">
      <c r="A13" s="46" t="str">
        <f t="shared" si="0"/>
        <v>0606026</v>
      </c>
      <c r="B13" s="50">
        <v>1</v>
      </c>
      <c r="C13" s="46">
        <v>1</v>
      </c>
      <c r="D13" s="46">
        <v>1</v>
      </c>
      <c r="E13" s="37" t="s">
        <v>439</v>
      </c>
      <c r="F13" s="48"/>
      <c r="G13" s="48"/>
      <c r="H13" s="37">
        <f>IF('Раздел 1'!Q21&gt;='Раздел 1'!R21,0,1)</f>
        <v>0</v>
      </c>
    </row>
    <row r="14" spans="1:8" ht="12">
      <c r="A14" s="46" t="str">
        <f t="shared" si="0"/>
        <v>0606026</v>
      </c>
      <c r="B14" s="50">
        <v>1</v>
      </c>
      <c r="C14" s="46">
        <v>2</v>
      </c>
      <c r="D14" s="46">
        <v>2</v>
      </c>
      <c r="E14" s="37" t="s">
        <v>440</v>
      </c>
      <c r="H14" s="37">
        <f>IF('Раздел 1'!Q22&gt;='Раздел 1'!R22,0,1)</f>
        <v>0</v>
      </c>
    </row>
    <row r="15" spans="1:8" ht="12">
      <c r="A15" s="46" t="str">
        <f t="shared" si="0"/>
        <v>0606026</v>
      </c>
      <c r="B15" s="50">
        <v>1</v>
      </c>
      <c r="C15" s="46">
        <v>3</v>
      </c>
      <c r="D15" s="46">
        <v>3</v>
      </c>
      <c r="E15" s="37" t="s">
        <v>441</v>
      </c>
      <c r="H15" s="37">
        <f>IF('Раздел 1'!Q23&gt;='Раздел 1'!R23,0,1)</f>
        <v>0</v>
      </c>
    </row>
    <row r="16" spans="1:8" ht="12">
      <c r="A16" s="46" t="str">
        <f t="shared" si="0"/>
        <v>0606026</v>
      </c>
      <c r="B16" s="50">
        <v>1</v>
      </c>
      <c r="C16" s="46">
        <v>4</v>
      </c>
      <c r="D16" s="46">
        <v>4</v>
      </c>
      <c r="E16" s="37" t="s">
        <v>442</v>
      </c>
      <c r="H16" s="37">
        <f>IF('Раздел 1'!Q24&gt;='Раздел 1'!R24,0,1)</f>
        <v>0</v>
      </c>
    </row>
    <row r="17" spans="1:8" ht="12">
      <c r="A17" s="46" t="str">
        <f t="shared" si="0"/>
        <v>0606026</v>
      </c>
      <c r="B17" s="50">
        <v>1</v>
      </c>
      <c r="C17" s="46">
        <v>5</v>
      </c>
      <c r="D17" s="46">
        <v>5</v>
      </c>
      <c r="E17" s="37" t="s">
        <v>443</v>
      </c>
      <c r="H17" s="37">
        <f>IF('Раздел 1'!Q25&gt;='Раздел 1'!R25,0,1)</f>
        <v>0</v>
      </c>
    </row>
    <row r="18" spans="1:8" ht="12">
      <c r="A18" s="46" t="str">
        <f t="shared" si="0"/>
        <v>0606026</v>
      </c>
      <c r="B18" s="50">
        <v>1</v>
      </c>
      <c r="C18" s="46">
        <v>6</v>
      </c>
      <c r="D18" s="46">
        <v>6</v>
      </c>
      <c r="E18" s="37" t="s">
        <v>444</v>
      </c>
      <c r="H18" s="37">
        <f>IF('Раздел 1'!Q26&gt;='Раздел 1'!R26,0,1)</f>
        <v>0</v>
      </c>
    </row>
    <row r="19" spans="1:8" ht="12">
      <c r="A19" s="46" t="str">
        <f t="shared" si="0"/>
        <v>0606026</v>
      </c>
      <c r="B19" s="50">
        <v>1</v>
      </c>
      <c r="C19" s="46">
        <v>7</v>
      </c>
      <c r="D19" s="46">
        <v>7</v>
      </c>
      <c r="E19" s="37" t="s">
        <v>445</v>
      </c>
      <c r="H19" s="37">
        <f>IF('Раздел 1'!Q27&gt;='Раздел 1'!R27,0,1)</f>
        <v>0</v>
      </c>
    </row>
    <row r="20" spans="1:8" ht="12">
      <c r="A20" s="46" t="str">
        <f t="shared" si="0"/>
        <v>0606026</v>
      </c>
      <c r="B20" s="50">
        <v>1</v>
      </c>
      <c r="C20" s="46">
        <v>8</v>
      </c>
      <c r="D20" s="46">
        <v>8</v>
      </c>
      <c r="E20" s="37" t="s">
        <v>446</v>
      </c>
      <c r="H20" s="37">
        <f>IF('Раздел 1'!Q28&gt;='Раздел 1'!R28,0,1)</f>
        <v>0</v>
      </c>
    </row>
    <row r="21" spans="1:8" ht="12">
      <c r="A21" s="46" t="str">
        <f t="shared" si="0"/>
        <v>0606026</v>
      </c>
      <c r="B21" s="50">
        <v>1</v>
      </c>
      <c r="C21" s="46">
        <v>9</v>
      </c>
      <c r="D21" s="46">
        <v>9</v>
      </c>
      <c r="E21" s="37" t="s">
        <v>447</v>
      </c>
      <c r="H21" s="37">
        <f>IF('Раздел 1'!Q29&gt;='Раздел 1'!R29,0,1)</f>
        <v>0</v>
      </c>
    </row>
    <row r="22" spans="1:8" ht="12">
      <c r="A22" s="46" t="str">
        <f t="shared" si="0"/>
        <v>0606026</v>
      </c>
      <c r="B22" s="50">
        <v>1</v>
      </c>
      <c r="C22" s="46">
        <v>10</v>
      </c>
      <c r="D22" s="46">
        <v>10</v>
      </c>
      <c r="E22" s="37" t="s">
        <v>448</v>
      </c>
      <c r="H22" s="37">
        <f>IF('Раздел 1'!Q30&gt;='Раздел 1'!R30,0,1)</f>
        <v>0</v>
      </c>
    </row>
    <row r="23" spans="1:8" ht="12">
      <c r="A23" s="46" t="str">
        <f t="shared" si="0"/>
        <v>0606026</v>
      </c>
      <c r="B23" s="50">
        <v>1</v>
      </c>
      <c r="C23" s="46">
        <v>11</v>
      </c>
      <c r="D23" s="46">
        <v>11</v>
      </c>
      <c r="E23" s="37" t="s">
        <v>1592</v>
      </c>
      <c r="H23" s="37">
        <f>IF('Раздел 1'!Q31&gt;='Раздел 1'!R31,0,1)</f>
        <v>0</v>
      </c>
    </row>
    <row r="24" spans="1:8" ht="12">
      <c r="A24" s="46" t="str">
        <f t="shared" si="0"/>
        <v>0606026</v>
      </c>
      <c r="B24" s="50">
        <v>1</v>
      </c>
      <c r="C24" s="46">
        <v>12</v>
      </c>
      <c r="D24" s="46">
        <v>12</v>
      </c>
      <c r="E24" s="37" t="s">
        <v>1593</v>
      </c>
      <c r="H24" s="37">
        <f>IF('Раздел 1'!Q32&gt;='Раздел 1'!R32,0,1)</f>
        <v>0</v>
      </c>
    </row>
    <row r="25" spans="1:8" ht="12">
      <c r="A25" s="46" t="str">
        <f t="shared" si="0"/>
        <v>0606026</v>
      </c>
      <c r="B25" s="50">
        <v>1</v>
      </c>
      <c r="C25" s="46">
        <v>13</v>
      </c>
      <c r="D25" s="46">
        <v>13</v>
      </c>
      <c r="E25" s="37" t="s">
        <v>1594</v>
      </c>
      <c r="H25" s="37">
        <f>IF('Раздел 1'!Q33&gt;='Раздел 1'!R33,0,1)</f>
        <v>0</v>
      </c>
    </row>
    <row r="26" spans="1:8" ht="12">
      <c r="A26" s="46" t="str">
        <f t="shared" si="0"/>
        <v>0606026</v>
      </c>
      <c r="B26" s="50">
        <v>1</v>
      </c>
      <c r="C26" s="46">
        <v>14</v>
      </c>
      <c r="D26" s="46">
        <v>14</v>
      </c>
      <c r="E26" s="37" t="s">
        <v>1595</v>
      </c>
      <c r="H26" s="37">
        <f>IF('Раздел 1'!Q34&gt;='Раздел 1'!R34,0,1)</f>
        <v>0</v>
      </c>
    </row>
    <row r="27" spans="1:8" ht="12">
      <c r="A27" s="46" t="str">
        <f t="shared" si="0"/>
        <v>0606026</v>
      </c>
      <c r="B27" s="50">
        <v>1</v>
      </c>
      <c r="C27" s="46">
        <v>15</v>
      </c>
      <c r="D27" s="46">
        <v>15</v>
      </c>
      <c r="E27" s="37" t="s">
        <v>1596</v>
      </c>
      <c r="H27" s="37">
        <f>IF('Раздел 1'!Q35&gt;='Раздел 1'!R35,0,1)</f>
        <v>0</v>
      </c>
    </row>
    <row r="28" spans="1:8" ht="12">
      <c r="A28" s="46" t="str">
        <f t="shared" si="0"/>
        <v>0606026</v>
      </c>
      <c r="B28" s="50">
        <v>1</v>
      </c>
      <c r="C28" s="46">
        <v>16</v>
      </c>
      <c r="D28" s="46">
        <v>16</v>
      </c>
      <c r="E28" s="37" t="s">
        <v>1597</v>
      </c>
      <c r="H28" s="37">
        <f>IF('Раздел 1'!Q36&gt;='Раздел 1'!R36,0,1)</f>
        <v>0</v>
      </c>
    </row>
    <row r="29" spans="1:8" ht="12">
      <c r="A29" s="46" t="str">
        <f t="shared" si="0"/>
        <v>0606026</v>
      </c>
      <c r="B29" s="50">
        <v>1</v>
      </c>
      <c r="C29" s="46">
        <v>17</v>
      </c>
      <c r="D29" s="46">
        <v>17</v>
      </c>
      <c r="E29" s="37" t="s">
        <v>1598</v>
      </c>
      <c r="H29" s="37">
        <f>IF('Раздел 1'!Q37&gt;='Раздел 1'!R37,0,1)</f>
        <v>0</v>
      </c>
    </row>
    <row r="30" spans="1:8" ht="12">
      <c r="A30" s="46" t="str">
        <f t="shared" si="0"/>
        <v>0606026</v>
      </c>
      <c r="B30" s="50">
        <v>1</v>
      </c>
      <c r="C30" s="46">
        <v>18</v>
      </c>
      <c r="D30" s="46">
        <v>18</v>
      </c>
      <c r="E30" s="37" t="s">
        <v>1599</v>
      </c>
      <c r="H30" s="37">
        <f>IF('Раздел 1'!Q38&gt;='Раздел 1'!R38,0,1)</f>
        <v>0</v>
      </c>
    </row>
    <row r="31" spans="1:8" ht="12">
      <c r="A31" s="46" t="str">
        <f t="shared" si="0"/>
        <v>0606026</v>
      </c>
      <c r="B31" s="50">
        <v>1</v>
      </c>
      <c r="C31" s="46">
        <v>19</v>
      </c>
      <c r="D31" s="46">
        <v>19</v>
      </c>
      <c r="E31" s="37" t="s">
        <v>1600</v>
      </c>
      <c r="H31" s="37">
        <f>IF('Раздел 1'!Q39&gt;='Раздел 1'!R39,0,1)</f>
        <v>0</v>
      </c>
    </row>
    <row r="32" spans="1:8" ht="12">
      <c r="A32" s="46" t="str">
        <f t="shared" si="0"/>
        <v>0606026</v>
      </c>
      <c r="B32" s="50">
        <v>1</v>
      </c>
      <c r="C32" s="46">
        <v>20</v>
      </c>
      <c r="D32" s="46">
        <v>20</v>
      </c>
      <c r="E32" s="37" t="s">
        <v>1601</v>
      </c>
      <c r="H32" s="37">
        <f>IF('Раздел 1'!Q40&gt;='Раздел 1'!R40,0,1)</f>
        <v>0</v>
      </c>
    </row>
    <row r="33" spans="1:8" ht="12">
      <c r="A33" s="46" t="str">
        <f t="shared" si="0"/>
        <v>0606026</v>
      </c>
      <c r="B33" s="50">
        <v>1</v>
      </c>
      <c r="C33" s="46">
        <v>21</v>
      </c>
      <c r="D33" s="46">
        <v>21</v>
      </c>
      <c r="E33" s="37" t="s">
        <v>1602</v>
      </c>
      <c r="H33" s="37">
        <f>IF('Раздел 1'!Q41&gt;='Раздел 1'!R41,0,1)</f>
        <v>0</v>
      </c>
    </row>
    <row r="34" spans="1:8" ht="12">
      <c r="A34" s="46" t="str">
        <f t="shared" si="0"/>
        <v>0606026</v>
      </c>
      <c r="B34" s="50">
        <v>1</v>
      </c>
      <c r="C34" s="46">
        <v>22</v>
      </c>
      <c r="D34" s="46">
        <v>22</v>
      </c>
      <c r="E34" s="37" t="s">
        <v>1603</v>
      </c>
      <c r="H34" s="37">
        <f>IF('Раздел 1'!Q42&gt;='Раздел 1'!R42,0,1)</f>
        <v>0</v>
      </c>
    </row>
    <row r="35" spans="1:8" ht="12">
      <c r="A35" s="46" t="str">
        <f t="shared" si="0"/>
        <v>0606026</v>
      </c>
      <c r="B35" s="50">
        <v>1</v>
      </c>
      <c r="C35" s="46">
        <v>23</v>
      </c>
      <c r="D35" s="46">
        <v>23</v>
      </c>
      <c r="E35" s="37" t="s">
        <v>1604</v>
      </c>
      <c r="H35" s="37">
        <f>IF('Раздел 1'!Q43&gt;='Раздел 1'!R43,0,1)</f>
        <v>0</v>
      </c>
    </row>
    <row r="36" spans="1:8" ht="12">
      <c r="A36" s="46" t="str">
        <f t="shared" si="0"/>
        <v>0606026</v>
      </c>
      <c r="B36" s="50">
        <v>1</v>
      </c>
      <c r="C36" s="46">
        <v>24</v>
      </c>
      <c r="D36" s="46">
        <v>24</v>
      </c>
      <c r="E36" s="37" t="s">
        <v>1605</v>
      </c>
      <c r="H36" s="37">
        <f>IF('Раздел 1'!Q44&gt;='Раздел 1'!R44,0,1)</f>
        <v>0</v>
      </c>
    </row>
    <row r="37" spans="1:8" ht="12">
      <c r="A37" s="46" t="str">
        <f t="shared" si="0"/>
        <v>0606026</v>
      </c>
      <c r="B37" s="50">
        <v>1</v>
      </c>
      <c r="C37" s="46">
        <v>25</v>
      </c>
      <c r="D37" s="46">
        <v>25</v>
      </c>
      <c r="E37" s="37" t="s">
        <v>1606</v>
      </c>
      <c r="H37" s="37">
        <f>IF('Раздел 1'!Q45&gt;='Раздел 1'!R45,0,1)</f>
        <v>0</v>
      </c>
    </row>
    <row r="38" spans="1:8" ht="12">
      <c r="A38" s="46" t="str">
        <f t="shared" si="0"/>
        <v>0606026</v>
      </c>
      <c r="B38" s="50">
        <v>1</v>
      </c>
      <c r="C38" s="46">
        <v>26</v>
      </c>
      <c r="D38" s="46">
        <v>26</v>
      </c>
      <c r="E38" s="37" t="s">
        <v>1607</v>
      </c>
      <c r="H38" s="37">
        <f>IF('Раздел 1'!Q46&gt;='Раздел 1'!R46,0,1)</f>
        <v>0</v>
      </c>
    </row>
    <row r="39" spans="1:8" ht="12">
      <c r="A39" s="46" t="str">
        <f t="shared" si="0"/>
        <v>0606026</v>
      </c>
      <c r="B39" s="50">
        <v>1</v>
      </c>
      <c r="C39" s="46">
        <v>27</v>
      </c>
      <c r="D39" s="46">
        <v>27</v>
      </c>
      <c r="E39" s="37" t="s">
        <v>1608</v>
      </c>
      <c r="H39" s="37">
        <f>IF('Раздел 1'!Q47&gt;='Раздел 1'!R47,0,1)</f>
        <v>0</v>
      </c>
    </row>
    <row r="40" spans="1:8" ht="12">
      <c r="A40" s="46" t="str">
        <f t="shared" si="0"/>
        <v>0606026</v>
      </c>
      <c r="B40" s="50">
        <v>1</v>
      </c>
      <c r="C40" s="46">
        <v>28</v>
      </c>
      <c r="D40" s="46">
        <v>28</v>
      </c>
      <c r="E40" s="37" t="s">
        <v>1609</v>
      </c>
      <c r="H40" s="37">
        <f>IF('Раздел 1'!Q48&gt;='Раздел 1'!R48,0,1)</f>
        <v>0</v>
      </c>
    </row>
    <row r="41" spans="1:8" ht="12">
      <c r="A41" s="46" t="str">
        <f t="shared" si="0"/>
        <v>0606026</v>
      </c>
      <c r="B41" s="50">
        <v>1</v>
      </c>
      <c r="C41" s="46">
        <v>29</v>
      </c>
      <c r="D41" s="46">
        <v>29</v>
      </c>
      <c r="E41" s="37" t="s">
        <v>1610</v>
      </c>
      <c r="H41" s="37">
        <f>IF('Раздел 1'!Q49&gt;='Раздел 1'!R49,0,1)</f>
        <v>0</v>
      </c>
    </row>
    <row r="42" spans="1:8" ht="12">
      <c r="A42" s="46" t="str">
        <f t="shared" si="0"/>
        <v>0606026</v>
      </c>
      <c r="B42" s="50">
        <v>1</v>
      </c>
      <c r="C42" s="46">
        <v>30</v>
      </c>
      <c r="D42" s="46">
        <v>30</v>
      </c>
      <c r="E42" s="37" t="s">
        <v>1611</v>
      </c>
      <c r="H42" s="37">
        <f>IF('Раздел 1'!Q50&gt;='Раздел 1'!R50,0,1)</f>
        <v>0</v>
      </c>
    </row>
    <row r="43" spans="1:8" ht="12">
      <c r="A43" s="46" t="str">
        <f t="shared" si="0"/>
        <v>0606026</v>
      </c>
      <c r="B43" s="50">
        <v>1</v>
      </c>
      <c r="C43" s="46">
        <v>31</v>
      </c>
      <c r="D43" s="46">
        <v>31</v>
      </c>
      <c r="E43" s="37" t="s">
        <v>1612</v>
      </c>
      <c r="H43" s="37">
        <f>IF('Раздел 1'!Q51&gt;='Раздел 1'!R51,0,1)</f>
        <v>0</v>
      </c>
    </row>
    <row r="44" spans="1:8" ht="12">
      <c r="A44" s="46" t="str">
        <f t="shared" si="0"/>
        <v>0606026</v>
      </c>
      <c r="B44" s="50">
        <v>1</v>
      </c>
      <c r="C44" s="46">
        <v>32</v>
      </c>
      <c r="D44" s="46">
        <v>32</v>
      </c>
      <c r="E44" s="37" t="s">
        <v>1613</v>
      </c>
      <c r="H44" s="37">
        <f>IF('Раздел 1'!Q52&gt;='Раздел 1'!R52,0,1)</f>
        <v>0</v>
      </c>
    </row>
    <row r="45" spans="1:8" ht="12">
      <c r="A45" s="46" t="str">
        <f t="shared" si="0"/>
        <v>0606026</v>
      </c>
      <c r="B45" s="50">
        <v>1</v>
      </c>
      <c r="C45" s="46">
        <v>33</v>
      </c>
      <c r="D45" s="46">
        <v>33</v>
      </c>
      <c r="E45" s="37" t="s">
        <v>1614</v>
      </c>
      <c r="H45" s="37">
        <f>IF('Раздел 1'!Q53&gt;='Раздел 1'!R53,0,1)</f>
        <v>0</v>
      </c>
    </row>
    <row r="46" spans="1:8" ht="12">
      <c r="A46" s="46" t="str">
        <f t="shared" si="0"/>
        <v>0606026</v>
      </c>
      <c r="B46" s="50">
        <v>1</v>
      </c>
      <c r="C46" s="46">
        <v>34</v>
      </c>
      <c r="D46" s="46">
        <v>34</v>
      </c>
      <c r="E46" s="37" t="s">
        <v>1615</v>
      </c>
      <c r="H46" s="37">
        <f>IF('Раздел 1'!Q54&gt;='Раздел 1'!R54,0,1)</f>
        <v>0</v>
      </c>
    </row>
    <row r="47" spans="1:8" ht="12">
      <c r="A47" s="46" t="str">
        <f t="shared" si="0"/>
        <v>0606026</v>
      </c>
      <c r="B47" s="50">
        <v>1</v>
      </c>
      <c r="C47" s="46">
        <v>35</v>
      </c>
      <c r="D47" s="46">
        <v>35</v>
      </c>
      <c r="E47" s="37" t="s">
        <v>1616</v>
      </c>
      <c r="H47" s="37">
        <f>IF('Раздел 1'!Q55&gt;='Раздел 1'!R55,0,1)</f>
        <v>0</v>
      </c>
    </row>
    <row r="48" spans="1:8" ht="12">
      <c r="A48" s="46" t="str">
        <f t="shared" si="0"/>
        <v>0606026</v>
      </c>
      <c r="B48" s="50">
        <v>1</v>
      </c>
      <c r="C48" s="46">
        <v>36</v>
      </c>
      <c r="D48" s="46">
        <v>36</v>
      </c>
      <c r="E48" s="37" t="s">
        <v>1617</v>
      </c>
      <c r="H48" s="37">
        <f>IF('Раздел 1'!Q56&gt;='Раздел 1'!R56,0,1)</f>
        <v>0</v>
      </c>
    </row>
    <row r="49" spans="1:8" ht="12">
      <c r="A49" s="46" t="str">
        <f t="shared" si="0"/>
        <v>0606026</v>
      </c>
      <c r="B49" s="50">
        <v>1</v>
      </c>
      <c r="C49" s="46">
        <v>37</v>
      </c>
      <c r="D49" s="46">
        <v>37</v>
      </c>
      <c r="E49" s="37" t="s">
        <v>1618</v>
      </c>
      <c r="H49" s="37">
        <f>IF('Раздел 1'!Q57&gt;='Раздел 1'!R57,0,1)</f>
        <v>0</v>
      </c>
    </row>
    <row r="50" spans="1:8" ht="12">
      <c r="A50" s="46" t="str">
        <f t="shared" si="0"/>
        <v>0606026</v>
      </c>
      <c r="B50" s="50">
        <v>1</v>
      </c>
      <c r="C50" s="46">
        <v>38</v>
      </c>
      <c r="D50" s="46">
        <v>38</v>
      </c>
      <c r="E50" s="37" t="s">
        <v>1619</v>
      </c>
      <c r="H50" s="37">
        <f>IF('Раздел 1'!Q58&gt;='Раздел 1'!R58,0,1)</f>
        <v>0</v>
      </c>
    </row>
    <row r="51" spans="1:8" ht="12">
      <c r="A51" s="46" t="str">
        <f t="shared" si="0"/>
        <v>0606026</v>
      </c>
      <c r="B51" s="50">
        <v>1</v>
      </c>
      <c r="C51" s="46">
        <v>39</v>
      </c>
      <c r="D51" s="46">
        <v>39</v>
      </c>
      <c r="E51" s="37" t="s">
        <v>1620</v>
      </c>
      <c r="H51" s="37">
        <f>IF('Раздел 1'!Q59&gt;='Раздел 1'!R59,0,1)</f>
        <v>0</v>
      </c>
    </row>
    <row r="52" spans="1:8" ht="12">
      <c r="A52" s="46" t="str">
        <f t="shared" si="0"/>
        <v>0606026</v>
      </c>
      <c r="B52" s="50">
        <v>1</v>
      </c>
      <c r="C52" s="46">
        <v>40</v>
      </c>
      <c r="D52" s="46">
        <v>40</v>
      </c>
      <c r="E52" s="37" t="s">
        <v>1621</v>
      </c>
      <c r="H52" s="37">
        <f>IF('Раздел 1'!Q60&gt;='Раздел 1'!R60,0,1)</f>
        <v>0</v>
      </c>
    </row>
    <row r="53" spans="1:8" ht="12">
      <c r="A53" s="46" t="str">
        <f t="shared" si="0"/>
        <v>0606026</v>
      </c>
      <c r="B53" s="50">
        <v>1</v>
      </c>
      <c r="C53" s="46">
        <v>41</v>
      </c>
      <c r="D53" s="46">
        <v>41</v>
      </c>
      <c r="E53" s="37" t="s">
        <v>1622</v>
      </c>
      <c r="H53" s="37">
        <f>IF('Раздел 1'!Q61&gt;='Раздел 1'!R61,0,1)</f>
        <v>0</v>
      </c>
    </row>
    <row r="54" spans="1:8" ht="12">
      <c r="A54" s="46" t="str">
        <f t="shared" si="0"/>
        <v>0606026</v>
      </c>
      <c r="B54" s="50">
        <v>1</v>
      </c>
      <c r="C54" s="46">
        <v>42</v>
      </c>
      <c r="D54" s="46">
        <v>42</v>
      </c>
      <c r="E54" s="37" t="s">
        <v>1623</v>
      </c>
      <c r="H54" s="37">
        <f>IF('Раздел 1'!Q62&gt;='Раздел 1'!R62,0,1)</f>
        <v>0</v>
      </c>
    </row>
    <row r="55" spans="1:8" ht="12">
      <c r="A55" s="46" t="str">
        <f t="shared" si="0"/>
        <v>0606026</v>
      </c>
      <c r="B55" s="50">
        <v>1</v>
      </c>
      <c r="C55" s="46">
        <v>43</v>
      </c>
      <c r="D55" s="46">
        <v>43</v>
      </c>
      <c r="E55" s="37" t="s">
        <v>1624</v>
      </c>
      <c r="H55" s="37">
        <f>IF('Раздел 1'!Q63&gt;='Раздел 1'!R63,0,1)</f>
        <v>0</v>
      </c>
    </row>
    <row r="56" spans="1:8" ht="12">
      <c r="A56" s="46" t="str">
        <f t="shared" si="0"/>
        <v>0606026</v>
      </c>
      <c r="B56" s="50">
        <v>1</v>
      </c>
      <c r="C56" s="46">
        <v>44</v>
      </c>
      <c r="D56" s="46">
        <v>44</v>
      </c>
      <c r="E56" s="37" t="s">
        <v>1625</v>
      </c>
      <c r="H56" s="37">
        <f>IF('Раздел 1'!Q64&gt;='Раздел 1'!R64,0,1)</f>
        <v>0</v>
      </c>
    </row>
    <row r="57" spans="1:8" ht="12">
      <c r="A57" s="46" t="str">
        <f t="shared" si="0"/>
        <v>0606026</v>
      </c>
      <c r="B57" s="50">
        <v>1</v>
      </c>
      <c r="C57" s="46">
        <v>45</v>
      </c>
      <c r="D57" s="46">
        <v>45</v>
      </c>
      <c r="E57" s="37" t="s">
        <v>1626</v>
      </c>
      <c r="H57" s="37">
        <f>IF('Раздел 1'!Q65&gt;='Раздел 1'!R65,0,1)</f>
        <v>0</v>
      </c>
    </row>
    <row r="58" spans="1:8" ht="12">
      <c r="A58" s="46" t="str">
        <f t="shared" si="0"/>
        <v>0606026</v>
      </c>
      <c r="B58" s="50">
        <v>1</v>
      </c>
      <c r="C58" s="46">
        <v>46</v>
      </c>
      <c r="D58" s="46">
        <v>46</v>
      </c>
      <c r="E58" s="37" t="s">
        <v>1627</v>
      </c>
      <c r="H58" s="37">
        <f>IF('Раздел 1'!Q66&gt;='Раздел 1'!R66,0,1)</f>
        <v>0</v>
      </c>
    </row>
    <row r="59" spans="1:8" ht="12">
      <c r="A59" s="46" t="str">
        <f t="shared" si="0"/>
        <v>0606026</v>
      </c>
      <c r="B59" s="50">
        <v>1</v>
      </c>
      <c r="C59" s="46">
        <v>47</v>
      </c>
      <c r="D59" s="46">
        <v>47</v>
      </c>
      <c r="E59" s="37" t="s">
        <v>158</v>
      </c>
      <c r="H59" s="37">
        <f>IF('Раздел 1'!Q67&gt;='Раздел 1'!R67,0,1)</f>
        <v>0</v>
      </c>
    </row>
    <row r="60" spans="1:8" ht="12">
      <c r="A60" s="46" t="str">
        <f t="shared" si="0"/>
        <v>0606026</v>
      </c>
      <c r="B60" s="50">
        <v>1</v>
      </c>
      <c r="C60" s="46">
        <v>48</v>
      </c>
      <c r="D60" s="46">
        <v>48</v>
      </c>
      <c r="E60" s="37" t="s">
        <v>159</v>
      </c>
      <c r="H60" s="37">
        <f>IF('Раздел 1'!Q68&gt;='Раздел 1'!R68,0,1)</f>
        <v>0</v>
      </c>
    </row>
    <row r="61" spans="1:8" ht="12">
      <c r="A61" s="46" t="str">
        <f t="shared" si="0"/>
        <v>0606026</v>
      </c>
      <c r="B61" s="50">
        <v>1</v>
      </c>
      <c r="C61" s="46">
        <v>49</v>
      </c>
      <c r="D61" s="46">
        <v>49</v>
      </c>
      <c r="E61" s="37" t="s">
        <v>160</v>
      </c>
      <c r="H61" s="37">
        <f>IF('Раздел 1'!Q69&gt;='Раздел 1'!R69,0,1)</f>
        <v>0</v>
      </c>
    </row>
    <row r="62" spans="1:8" ht="12">
      <c r="A62" s="46" t="str">
        <f t="shared" si="0"/>
        <v>0606026</v>
      </c>
      <c r="B62" s="50">
        <v>1</v>
      </c>
      <c r="C62" s="46">
        <v>50</v>
      </c>
      <c r="D62" s="46">
        <v>50</v>
      </c>
      <c r="E62" s="37" t="s">
        <v>161</v>
      </c>
      <c r="H62" s="37">
        <f>IF('Раздел 1'!Q70&gt;='Раздел 1'!R70,0,1)</f>
        <v>0</v>
      </c>
    </row>
    <row r="63" spans="1:8" ht="12">
      <c r="A63" s="46" t="str">
        <f t="shared" si="0"/>
        <v>0606026</v>
      </c>
      <c r="B63" s="50">
        <v>1</v>
      </c>
      <c r="C63" s="46">
        <v>51</v>
      </c>
      <c r="D63" s="46">
        <v>51</v>
      </c>
      <c r="E63" s="37" t="s">
        <v>162</v>
      </c>
      <c r="H63" s="37">
        <f>IF('Раздел 1'!Q71&gt;='Раздел 1'!R71,0,1)</f>
        <v>0</v>
      </c>
    </row>
    <row r="64" spans="1:8" ht="12">
      <c r="A64" s="46" t="str">
        <f t="shared" si="0"/>
        <v>0606026</v>
      </c>
      <c r="B64" s="50">
        <v>1</v>
      </c>
      <c r="C64" s="46">
        <v>52</v>
      </c>
      <c r="D64" s="46">
        <v>52</v>
      </c>
      <c r="E64" s="37" t="s">
        <v>163</v>
      </c>
      <c r="H64" s="37">
        <f>IF('Раздел 1'!Q72&gt;='Раздел 1'!R72,0,1)</f>
        <v>0</v>
      </c>
    </row>
    <row r="65" spans="1:8" ht="12">
      <c r="A65" s="46" t="str">
        <f t="shared" si="0"/>
        <v>0606026</v>
      </c>
      <c r="B65" s="50">
        <v>1</v>
      </c>
      <c r="C65" s="46">
        <v>53</v>
      </c>
      <c r="D65" s="46">
        <v>53</v>
      </c>
      <c r="E65" s="37" t="s">
        <v>164</v>
      </c>
      <c r="H65" s="37">
        <f>IF('Раздел 1'!Q73&gt;='Раздел 1'!R73,0,1)</f>
        <v>0</v>
      </c>
    </row>
    <row r="66" spans="1:8" ht="12">
      <c r="A66" s="46" t="str">
        <f t="shared" si="0"/>
        <v>0606026</v>
      </c>
      <c r="B66" s="50">
        <v>1</v>
      </c>
      <c r="C66" s="46">
        <v>54</v>
      </c>
      <c r="D66" s="46">
        <v>54</v>
      </c>
      <c r="E66" s="37" t="s">
        <v>165</v>
      </c>
      <c r="H66" s="37">
        <f>IF('Раздел 1'!Q74&gt;='Раздел 1'!R74,0,1)</f>
        <v>0</v>
      </c>
    </row>
    <row r="67" spans="1:8" ht="12">
      <c r="A67" s="46" t="str">
        <f t="shared" si="0"/>
        <v>0606026</v>
      </c>
      <c r="B67" s="50">
        <v>1</v>
      </c>
      <c r="C67" s="46">
        <v>55</v>
      </c>
      <c r="D67" s="46">
        <v>55</v>
      </c>
      <c r="E67" s="37" t="s">
        <v>166</v>
      </c>
      <c r="H67" s="37">
        <f>IF('Раздел 1'!Q75&gt;='Раздел 1'!R75,0,1)</f>
        <v>0</v>
      </c>
    </row>
    <row r="68" spans="1:8" ht="12">
      <c r="A68" s="46" t="str">
        <f t="shared" si="0"/>
        <v>0606026</v>
      </c>
      <c r="B68" s="50">
        <v>1</v>
      </c>
      <c r="C68" s="46">
        <v>56</v>
      </c>
      <c r="D68" s="46">
        <v>56</v>
      </c>
      <c r="E68" s="37" t="s">
        <v>167</v>
      </c>
      <c r="H68" s="37">
        <f>IF('Раздел 1'!Q76&gt;='Раздел 1'!R76,0,1)</f>
        <v>0</v>
      </c>
    </row>
    <row r="69" spans="1:8" ht="12">
      <c r="A69" s="46" t="str">
        <f t="shared" si="0"/>
        <v>0606026</v>
      </c>
      <c r="B69" s="50">
        <v>1</v>
      </c>
      <c r="C69" s="46">
        <v>57</v>
      </c>
      <c r="D69" s="46">
        <v>57</v>
      </c>
      <c r="E69" s="37" t="s">
        <v>168</v>
      </c>
      <c r="H69" s="37">
        <f>IF('Раздел 1'!Q77&gt;='Раздел 1'!R77,0,1)</f>
        <v>0</v>
      </c>
    </row>
    <row r="70" spans="1:8" ht="12">
      <c r="A70" s="46" t="str">
        <f t="shared" si="0"/>
        <v>0606026</v>
      </c>
      <c r="B70" s="50">
        <v>1</v>
      </c>
      <c r="C70" s="46">
        <v>58</v>
      </c>
      <c r="D70" s="46">
        <v>58</v>
      </c>
      <c r="E70" s="37" t="s">
        <v>169</v>
      </c>
      <c r="H70" s="37">
        <f>IF('Раздел 1'!Q78&gt;='Раздел 1'!R78,0,1)</f>
        <v>0</v>
      </c>
    </row>
    <row r="71" spans="1:8" ht="12">
      <c r="A71" s="46" t="str">
        <f t="shared" si="0"/>
        <v>0606026</v>
      </c>
      <c r="B71" s="50">
        <v>1</v>
      </c>
      <c r="C71" s="46">
        <v>59</v>
      </c>
      <c r="D71" s="46">
        <v>59</v>
      </c>
      <c r="E71" s="37" t="s">
        <v>170</v>
      </c>
      <c r="H71" s="37">
        <f>IF('Раздел 1'!Q79&gt;='Раздел 1'!R79,0,1)</f>
        <v>0</v>
      </c>
    </row>
    <row r="72" spans="1:8" ht="12">
      <c r="A72" s="46" t="str">
        <f t="shared" si="0"/>
        <v>0606026</v>
      </c>
      <c r="B72" s="50">
        <v>1</v>
      </c>
      <c r="C72" s="46">
        <v>60</v>
      </c>
      <c r="D72" s="46">
        <v>60</v>
      </c>
      <c r="E72" s="37" t="s">
        <v>171</v>
      </c>
      <c r="H72" s="37">
        <f>IF('Раздел 1'!Q80&gt;='Раздел 1'!R80,0,1)</f>
        <v>0</v>
      </c>
    </row>
    <row r="73" spans="1:8" ht="12">
      <c r="A73" s="46" t="str">
        <f t="shared" si="0"/>
        <v>0606026</v>
      </c>
      <c r="B73" s="50">
        <v>1</v>
      </c>
      <c r="C73" s="46">
        <v>61</v>
      </c>
      <c r="D73" s="46">
        <v>61</v>
      </c>
      <c r="E73" s="37" t="s">
        <v>172</v>
      </c>
      <c r="H73" s="37">
        <f>IF('Раздел 1'!Q81&gt;='Раздел 1'!R81,0,1)</f>
        <v>0</v>
      </c>
    </row>
    <row r="74" spans="1:8" ht="12">
      <c r="A74" s="46" t="str">
        <f t="shared" si="0"/>
        <v>0606026</v>
      </c>
      <c r="B74" s="50">
        <v>1</v>
      </c>
      <c r="C74" s="46">
        <v>62</v>
      </c>
      <c r="D74" s="46">
        <v>62</v>
      </c>
      <c r="E74" s="37" t="s">
        <v>1650</v>
      </c>
      <c r="H74" s="37">
        <f>IF('Раздел 1'!Q82&gt;='Раздел 1'!R82,0,1)</f>
        <v>0</v>
      </c>
    </row>
    <row r="75" spans="1:8" ht="12">
      <c r="A75" s="46" t="str">
        <f aca="true" t="shared" si="2" ref="A75:A138">P_3</f>
        <v>0606026</v>
      </c>
      <c r="B75" s="50">
        <v>1</v>
      </c>
      <c r="C75" s="46">
        <v>63</v>
      </c>
      <c r="D75" s="46">
        <v>63</v>
      </c>
      <c r="E75" s="37" t="s">
        <v>1651</v>
      </c>
      <c r="H75" s="37">
        <f>IF('Раздел 1'!Q83&gt;='Раздел 1'!R83,0,1)</f>
        <v>0</v>
      </c>
    </row>
    <row r="76" spans="1:8" ht="12">
      <c r="A76" s="46" t="str">
        <f t="shared" si="2"/>
        <v>0606026</v>
      </c>
      <c r="B76" s="50">
        <v>1</v>
      </c>
      <c r="C76" s="46">
        <v>64</v>
      </c>
      <c r="D76" s="46">
        <v>64</v>
      </c>
      <c r="E76" s="37" t="s">
        <v>1652</v>
      </c>
      <c r="H76" s="37">
        <f>IF('Раздел 1'!Q84&gt;='Раздел 1'!R84,0,1)</f>
        <v>0</v>
      </c>
    </row>
    <row r="77" spans="1:8" ht="12">
      <c r="A77" s="46" t="str">
        <f t="shared" si="2"/>
        <v>0606026</v>
      </c>
      <c r="B77" s="50">
        <v>1</v>
      </c>
      <c r="C77" s="46">
        <v>65</v>
      </c>
      <c r="D77" s="46">
        <v>65</v>
      </c>
      <c r="E77" s="37" t="s">
        <v>1653</v>
      </c>
      <c r="H77" s="37">
        <f>IF('Раздел 1'!Q85&gt;='Раздел 1'!R85,0,1)</f>
        <v>0</v>
      </c>
    </row>
    <row r="78" spans="1:8" ht="12">
      <c r="A78" s="46" t="str">
        <f t="shared" si="2"/>
        <v>0606026</v>
      </c>
      <c r="B78" s="50">
        <v>1</v>
      </c>
      <c r="C78" s="46">
        <v>66</v>
      </c>
      <c r="D78" s="46">
        <v>66</v>
      </c>
      <c r="E78" s="37" t="s">
        <v>1654</v>
      </c>
      <c r="H78" s="37">
        <f>IF('Раздел 1'!Q86&gt;='Раздел 1'!R86,0,1)</f>
        <v>0</v>
      </c>
    </row>
    <row r="79" spans="1:8" ht="12">
      <c r="A79" s="46" t="str">
        <f t="shared" si="2"/>
        <v>0606026</v>
      </c>
      <c r="B79" s="50">
        <v>1</v>
      </c>
      <c r="C79" s="46">
        <v>67</v>
      </c>
      <c r="D79" s="46">
        <v>67</v>
      </c>
      <c r="E79" s="37" t="s">
        <v>1655</v>
      </c>
      <c r="H79" s="37">
        <f>IF('Раздел 1'!Q87&gt;='Раздел 1'!R87,0,1)</f>
        <v>0</v>
      </c>
    </row>
    <row r="80" spans="1:8" ht="12">
      <c r="A80" s="46" t="str">
        <f t="shared" si="2"/>
        <v>0606026</v>
      </c>
      <c r="B80" s="50">
        <v>1</v>
      </c>
      <c r="C80" s="46">
        <v>68</v>
      </c>
      <c r="D80" s="46">
        <v>68</v>
      </c>
      <c r="E80" s="37" t="s">
        <v>1656</v>
      </c>
      <c r="H80" s="37">
        <f>IF('Раздел 1'!Q88&gt;='Раздел 1'!R88,0,1)</f>
        <v>0</v>
      </c>
    </row>
    <row r="81" spans="1:8" ht="12">
      <c r="A81" s="46" t="str">
        <f t="shared" si="2"/>
        <v>0606026</v>
      </c>
      <c r="B81" s="50">
        <v>1</v>
      </c>
      <c r="C81" s="46">
        <v>69</v>
      </c>
      <c r="D81" s="46">
        <v>69</v>
      </c>
      <c r="E81" s="37" t="s">
        <v>1657</v>
      </c>
      <c r="H81" s="37">
        <f>IF('Раздел 1'!Q89&gt;='Раздел 1'!R89,0,1)</f>
        <v>0</v>
      </c>
    </row>
    <row r="82" spans="1:8" ht="12">
      <c r="A82" s="46" t="str">
        <f t="shared" si="2"/>
        <v>0606026</v>
      </c>
      <c r="B82" s="50">
        <v>1</v>
      </c>
      <c r="C82" s="46">
        <v>70</v>
      </c>
      <c r="D82" s="46">
        <v>70</v>
      </c>
      <c r="E82" s="37" t="s">
        <v>1658</v>
      </c>
      <c r="H82" s="37">
        <f>IF('Раздел 1'!Q90&gt;='Раздел 1'!R90,0,1)</f>
        <v>0</v>
      </c>
    </row>
    <row r="83" spans="1:8" ht="12">
      <c r="A83" s="46" t="str">
        <f t="shared" si="2"/>
        <v>0606026</v>
      </c>
      <c r="B83" s="50">
        <v>1</v>
      </c>
      <c r="C83" s="46">
        <v>71</v>
      </c>
      <c r="D83" s="46">
        <v>71</v>
      </c>
      <c r="E83" s="37" t="s">
        <v>1659</v>
      </c>
      <c r="H83" s="37">
        <f>IF('Раздел 1'!Q91&gt;='Раздел 1'!R91,0,1)</f>
        <v>0</v>
      </c>
    </row>
    <row r="84" spans="1:8" ht="12">
      <c r="A84" s="46" t="str">
        <f t="shared" si="2"/>
        <v>0606026</v>
      </c>
      <c r="B84" s="50">
        <v>1</v>
      </c>
      <c r="C84" s="46">
        <v>72</v>
      </c>
      <c r="D84" s="46">
        <v>72</v>
      </c>
      <c r="E84" s="37" t="s">
        <v>1660</v>
      </c>
      <c r="H84" s="37">
        <f>IF('Раздел 1'!Q92&gt;='Раздел 1'!R92,0,1)</f>
        <v>0</v>
      </c>
    </row>
    <row r="85" spans="1:8" ht="12">
      <c r="A85" s="46" t="str">
        <f t="shared" si="2"/>
        <v>0606026</v>
      </c>
      <c r="B85" s="50">
        <v>1</v>
      </c>
      <c r="C85" s="46">
        <v>73</v>
      </c>
      <c r="D85" s="46">
        <v>73</v>
      </c>
      <c r="E85" s="37" t="s">
        <v>1661</v>
      </c>
      <c r="H85" s="37">
        <f>IF('Раздел 1'!Q93&gt;='Раздел 1'!R93,0,1)</f>
        <v>0</v>
      </c>
    </row>
    <row r="86" spans="1:8" ht="12">
      <c r="A86" s="46" t="str">
        <f t="shared" si="2"/>
        <v>0606026</v>
      </c>
      <c r="B86" s="50">
        <v>1</v>
      </c>
      <c r="C86" s="46">
        <v>74</v>
      </c>
      <c r="D86" s="46">
        <v>74</v>
      </c>
      <c r="E86" s="37" t="s">
        <v>1662</v>
      </c>
      <c r="H86" s="37">
        <f>IF('Раздел 1'!Q94&gt;='Раздел 1'!R94,0,1)</f>
        <v>0</v>
      </c>
    </row>
    <row r="87" spans="1:8" ht="12">
      <c r="A87" s="46" t="str">
        <f t="shared" si="2"/>
        <v>0606026</v>
      </c>
      <c r="B87" s="50">
        <v>1</v>
      </c>
      <c r="C87" s="46">
        <v>75</v>
      </c>
      <c r="D87" s="46">
        <v>75</v>
      </c>
      <c r="E87" s="37" t="s">
        <v>1663</v>
      </c>
      <c r="H87" s="37">
        <f>IF('Раздел 1'!Q95&gt;='Раздел 1'!R95,0,1)</f>
        <v>0</v>
      </c>
    </row>
    <row r="88" spans="1:8" ht="12">
      <c r="A88" s="46" t="str">
        <f t="shared" si="2"/>
        <v>0606026</v>
      </c>
      <c r="B88" s="50">
        <v>1</v>
      </c>
      <c r="C88" s="46">
        <v>76</v>
      </c>
      <c r="D88" s="46">
        <v>76</v>
      </c>
      <c r="E88" s="37" t="s">
        <v>1664</v>
      </c>
      <c r="H88" s="37">
        <f>IF('Раздел 1'!Q96&gt;='Раздел 1'!R96,0,1)</f>
        <v>0</v>
      </c>
    </row>
    <row r="89" spans="1:8" ht="12">
      <c r="A89" s="46" t="str">
        <f t="shared" si="2"/>
        <v>0606026</v>
      </c>
      <c r="B89" s="50">
        <v>1</v>
      </c>
      <c r="C89" s="46">
        <v>77</v>
      </c>
      <c r="D89" s="46">
        <v>77</v>
      </c>
      <c r="E89" s="37" t="s">
        <v>1665</v>
      </c>
      <c r="H89" s="37">
        <f>IF('Раздел 1'!Q97&gt;='Раздел 1'!R97,0,1)</f>
        <v>0</v>
      </c>
    </row>
    <row r="90" spans="1:8" ht="12">
      <c r="A90" s="46" t="str">
        <f t="shared" si="2"/>
        <v>0606026</v>
      </c>
      <c r="B90" s="50">
        <v>1</v>
      </c>
      <c r="C90" s="46">
        <v>78</v>
      </c>
      <c r="D90" s="46">
        <v>78</v>
      </c>
      <c r="E90" s="37" t="s">
        <v>1666</v>
      </c>
      <c r="H90" s="37">
        <f>IF('Раздел 1'!Q98&gt;='Раздел 1'!R98,0,1)</f>
        <v>0</v>
      </c>
    </row>
    <row r="91" spans="1:8" ht="12">
      <c r="A91" s="46" t="str">
        <f t="shared" si="2"/>
        <v>0606026</v>
      </c>
      <c r="B91" s="50">
        <v>1</v>
      </c>
      <c r="C91" s="46">
        <v>79</v>
      </c>
      <c r="D91" s="46">
        <v>79</v>
      </c>
      <c r="E91" s="37" t="s">
        <v>1667</v>
      </c>
      <c r="H91" s="37">
        <f>IF('Раздел 1'!Q99&gt;='Раздел 1'!R99,0,1)</f>
        <v>0</v>
      </c>
    </row>
    <row r="92" spans="1:8" ht="12">
      <c r="A92" s="46" t="str">
        <f t="shared" si="2"/>
        <v>0606026</v>
      </c>
      <c r="B92" s="50">
        <v>1</v>
      </c>
      <c r="C92" s="46">
        <v>80</v>
      </c>
      <c r="D92" s="46">
        <v>80</v>
      </c>
      <c r="E92" s="37" t="s">
        <v>1668</v>
      </c>
      <c r="H92" s="37">
        <f>IF('Раздел 1'!Q100&gt;='Раздел 1'!R100,0,1)</f>
        <v>0</v>
      </c>
    </row>
    <row r="93" spans="1:8" ht="12">
      <c r="A93" s="46" t="str">
        <f t="shared" si="2"/>
        <v>0606026</v>
      </c>
      <c r="B93" s="50">
        <v>1</v>
      </c>
      <c r="C93" s="46">
        <v>81</v>
      </c>
      <c r="D93" s="46">
        <v>81</v>
      </c>
      <c r="E93" s="37" t="s">
        <v>1669</v>
      </c>
      <c r="H93" s="37">
        <f>IF('Раздел 1'!Q101&gt;='Раздел 1'!R101,0,1)</f>
        <v>0</v>
      </c>
    </row>
    <row r="94" spans="1:8" ht="12">
      <c r="A94" s="46" t="str">
        <f t="shared" si="2"/>
        <v>0606026</v>
      </c>
      <c r="B94" s="50">
        <v>1</v>
      </c>
      <c r="C94" s="46">
        <v>82</v>
      </c>
      <c r="D94" s="46">
        <v>82</v>
      </c>
      <c r="E94" s="37" t="s">
        <v>1670</v>
      </c>
      <c r="H94" s="37">
        <f>IF('Раздел 1'!Q102&gt;='Раздел 1'!R102,0,1)</f>
        <v>0</v>
      </c>
    </row>
    <row r="95" spans="1:8" ht="12">
      <c r="A95" s="46" t="str">
        <f t="shared" si="2"/>
        <v>0606026</v>
      </c>
      <c r="B95" s="50">
        <v>1</v>
      </c>
      <c r="C95" s="46">
        <v>83</v>
      </c>
      <c r="D95" s="46">
        <v>83</v>
      </c>
      <c r="E95" s="37" t="s">
        <v>1671</v>
      </c>
      <c r="H95" s="37">
        <f>IF('Раздел 1'!Q103&gt;='Раздел 1'!R103,0,1)</f>
        <v>0</v>
      </c>
    </row>
    <row r="96" spans="1:8" ht="12">
      <c r="A96" s="46" t="str">
        <f t="shared" si="2"/>
        <v>0606026</v>
      </c>
      <c r="B96" s="50">
        <v>1</v>
      </c>
      <c r="C96" s="46">
        <v>84</v>
      </c>
      <c r="D96" s="46">
        <v>84</v>
      </c>
      <c r="E96" s="37" t="s">
        <v>1672</v>
      </c>
      <c r="H96" s="37">
        <f>IF('Раздел 1'!Q104&gt;='Раздел 1'!R104,0,1)</f>
        <v>0</v>
      </c>
    </row>
    <row r="97" spans="1:8" ht="12">
      <c r="A97" s="46" t="str">
        <f t="shared" si="2"/>
        <v>0606026</v>
      </c>
      <c r="B97" s="50">
        <v>1</v>
      </c>
      <c r="C97" s="46">
        <v>85</v>
      </c>
      <c r="D97" s="46">
        <v>85</v>
      </c>
      <c r="E97" s="37" t="s">
        <v>1673</v>
      </c>
      <c r="H97" s="37">
        <f>IF('Раздел 1'!Q105&gt;='Раздел 1'!R105,0,1)</f>
        <v>0</v>
      </c>
    </row>
    <row r="98" spans="1:8" ht="12">
      <c r="A98" s="46" t="str">
        <f t="shared" si="2"/>
        <v>0606026</v>
      </c>
      <c r="B98" s="50">
        <v>1</v>
      </c>
      <c r="C98" s="46">
        <v>86</v>
      </c>
      <c r="D98" s="46">
        <v>86</v>
      </c>
      <c r="E98" s="37" t="s">
        <v>1674</v>
      </c>
      <c r="H98" s="37">
        <f>IF('Раздел 1'!Q106&gt;='Раздел 1'!R106,0,1)</f>
        <v>0</v>
      </c>
    </row>
    <row r="99" spans="1:8" ht="12">
      <c r="A99" s="46" t="str">
        <f t="shared" si="2"/>
        <v>0606026</v>
      </c>
      <c r="B99" s="50">
        <v>1</v>
      </c>
      <c r="C99" s="46">
        <v>87</v>
      </c>
      <c r="D99" s="46">
        <v>87</v>
      </c>
      <c r="E99" s="37" t="s">
        <v>1675</v>
      </c>
      <c r="H99" s="37">
        <f>IF('Раздел 1'!Q107&gt;='Раздел 1'!R107,0,1)</f>
        <v>0</v>
      </c>
    </row>
    <row r="100" spans="1:8" ht="12">
      <c r="A100" s="46" t="str">
        <f t="shared" si="2"/>
        <v>0606026</v>
      </c>
      <c r="B100" s="50">
        <v>1</v>
      </c>
      <c r="C100" s="46">
        <v>88</v>
      </c>
      <c r="D100" s="46">
        <v>88</v>
      </c>
      <c r="E100" s="37" t="s">
        <v>1676</v>
      </c>
      <c r="H100" s="37">
        <f>IF('Раздел 1'!Q108&gt;='Раздел 1'!R108,0,1)</f>
        <v>0</v>
      </c>
    </row>
    <row r="101" spans="1:8" ht="12">
      <c r="A101" s="46" t="str">
        <f t="shared" si="2"/>
        <v>0606026</v>
      </c>
      <c r="B101" s="50">
        <v>1</v>
      </c>
      <c r="C101" s="46">
        <v>89</v>
      </c>
      <c r="D101" s="46">
        <v>89</v>
      </c>
      <c r="E101" s="37" t="s">
        <v>1677</v>
      </c>
      <c r="H101" s="37">
        <f>IF('Раздел 1'!Q109&gt;='Раздел 1'!R109,0,1)</f>
        <v>0</v>
      </c>
    </row>
    <row r="102" spans="1:8" ht="12">
      <c r="A102" s="46" t="str">
        <f t="shared" si="2"/>
        <v>0606026</v>
      </c>
      <c r="B102" s="50">
        <v>1</v>
      </c>
      <c r="C102" s="46">
        <v>90</v>
      </c>
      <c r="D102" s="46">
        <v>90</v>
      </c>
      <c r="E102" s="37" t="s">
        <v>1678</v>
      </c>
      <c r="H102" s="37">
        <f>IF('Раздел 1'!Q110&gt;='Раздел 1'!R110,0,1)</f>
        <v>0</v>
      </c>
    </row>
    <row r="103" spans="1:8" ht="12">
      <c r="A103" s="46" t="str">
        <f t="shared" si="2"/>
        <v>0606026</v>
      </c>
      <c r="B103" s="50">
        <v>1</v>
      </c>
      <c r="C103" s="46">
        <v>91</v>
      </c>
      <c r="D103" s="46">
        <v>91</v>
      </c>
      <c r="E103" s="37" t="s">
        <v>1679</v>
      </c>
      <c r="H103" s="37">
        <f>IF('Раздел 1'!Q111&gt;='Раздел 1'!R111,0,1)</f>
        <v>0</v>
      </c>
    </row>
    <row r="104" spans="1:8" ht="12">
      <c r="A104" s="46" t="str">
        <f t="shared" si="2"/>
        <v>0606026</v>
      </c>
      <c r="B104" s="50">
        <v>1</v>
      </c>
      <c r="C104" s="46">
        <v>92</v>
      </c>
      <c r="D104" s="46">
        <v>92</v>
      </c>
      <c r="E104" s="37" t="s">
        <v>1680</v>
      </c>
      <c r="H104" s="37">
        <f>IF('Раздел 1'!Q112&gt;='Раздел 1'!R112,0,1)</f>
        <v>0</v>
      </c>
    </row>
    <row r="105" spans="1:8" ht="12">
      <c r="A105" s="46" t="str">
        <f t="shared" si="2"/>
        <v>0606026</v>
      </c>
      <c r="B105" s="50">
        <v>1</v>
      </c>
      <c r="C105" s="46">
        <v>93</v>
      </c>
      <c r="D105" s="46">
        <v>93</v>
      </c>
      <c r="E105" s="37" t="s">
        <v>1681</v>
      </c>
      <c r="H105" s="37">
        <f>IF('Раздел 1'!Q113&gt;='Раздел 1'!R113,0,1)</f>
        <v>0</v>
      </c>
    </row>
    <row r="106" spans="1:8" ht="12">
      <c r="A106" s="46" t="str">
        <f t="shared" si="2"/>
        <v>0606026</v>
      </c>
      <c r="B106" s="50">
        <v>1</v>
      </c>
      <c r="C106" s="46">
        <v>94</v>
      </c>
      <c r="D106" s="46">
        <v>94</v>
      </c>
      <c r="E106" s="37" t="s">
        <v>1682</v>
      </c>
      <c r="H106" s="37">
        <f>IF('Раздел 1'!Q114&gt;='Раздел 1'!R114,0,1)</f>
        <v>0</v>
      </c>
    </row>
    <row r="107" spans="1:8" ht="12">
      <c r="A107" s="46" t="str">
        <f t="shared" si="2"/>
        <v>0606026</v>
      </c>
      <c r="B107" s="50">
        <v>1</v>
      </c>
      <c r="C107" s="46">
        <v>95</v>
      </c>
      <c r="D107" s="46">
        <v>95</v>
      </c>
      <c r="E107" s="37" t="s">
        <v>1683</v>
      </c>
      <c r="H107" s="37">
        <f>IF('Раздел 1'!Q115&gt;='Раздел 1'!R115,0,1)</f>
        <v>0</v>
      </c>
    </row>
    <row r="108" spans="1:8" ht="12">
      <c r="A108" s="46" t="str">
        <f t="shared" si="2"/>
        <v>0606026</v>
      </c>
      <c r="B108" s="50">
        <v>1</v>
      </c>
      <c r="C108" s="46">
        <v>96</v>
      </c>
      <c r="D108" s="46">
        <v>96</v>
      </c>
      <c r="E108" s="37" t="s">
        <v>1684</v>
      </c>
      <c r="H108" s="37">
        <f>IF('Раздел 1'!Q116&gt;='Раздел 1'!R116,0,1)</f>
        <v>0</v>
      </c>
    </row>
    <row r="109" spans="1:8" ht="12">
      <c r="A109" s="46" t="str">
        <f t="shared" si="2"/>
        <v>0606026</v>
      </c>
      <c r="B109" s="50">
        <v>1</v>
      </c>
      <c r="C109" s="46">
        <v>97</v>
      </c>
      <c r="D109" s="46">
        <v>97</v>
      </c>
      <c r="E109" s="37" t="s">
        <v>1685</v>
      </c>
      <c r="H109" s="37">
        <f>IF('Раздел 1'!Q117&gt;='Раздел 1'!R117,0,1)</f>
        <v>0</v>
      </c>
    </row>
    <row r="110" spans="1:8" ht="12">
      <c r="A110" s="46" t="str">
        <f t="shared" si="2"/>
        <v>0606026</v>
      </c>
      <c r="B110" s="50">
        <v>1</v>
      </c>
      <c r="C110" s="46">
        <v>98</v>
      </c>
      <c r="D110" s="46">
        <v>98</v>
      </c>
      <c r="E110" s="37" t="s">
        <v>1686</v>
      </c>
      <c r="H110" s="37">
        <f>IF('Раздел 1'!Q118&gt;='Раздел 1'!R118,0,1)</f>
        <v>0</v>
      </c>
    </row>
    <row r="111" spans="1:8" ht="12">
      <c r="A111" s="46" t="str">
        <f t="shared" si="2"/>
        <v>0606026</v>
      </c>
      <c r="B111" s="50">
        <v>1</v>
      </c>
      <c r="C111" s="46">
        <v>99</v>
      </c>
      <c r="D111" s="46">
        <v>99</v>
      </c>
      <c r="E111" s="37" t="s">
        <v>1687</v>
      </c>
      <c r="H111" s="37">
        <f>IF('Раздел 1'!Q119&gt;='Раздел 1'!R119,0,1)</f>
        <v>0</v>
      </c>
    </row>
    <row r="112" spans="1:8" ht="12">
      <c r="A112" s="46" t="str">
        <f t="shared" si="2"/>
        <v>0606026</v>
      </c>
      <c r="B112" s="50">
        <v>1</v>
      </c>
      <c r="C112" s="46">
        <v>100</v>
      </c>
      <c r="D112" s="46">
        <v>100</v>
      </c>
      <c r="E112" s="37" t="s">
        <v>1688</v>
      </c>
      <c r="H112" s="37">
        <f>IF('Раздел 1'!Q120&gt;='Раздел 1'!R120,0,1)</f>
        <v>0</v>
      </c>
    </row>
    <row r="113" spans="1:8" ht="12">
      <c r="A113" s="46" t="str">
        <f t="shared" si="2"/>
        <v>0606026</v>
      </c>
      <c r="B113" s="50">
        <v>1</v>
      </c>
      <c r="C113" s="46">
        <v>101</v>
      </c>
      <c r="D113" s="46">
        <v>101</v>
      </c>
      <c r="E113" s="37" t="s">
        <v>1689</v>
      </c>
      <c r="H113" s="37">
        <f>IF('Раздел 1'!Q121&gt;='Раздел 1'!R121,0,1)</f>
        <v>0</v>
      </c>
    </row>
    <row r="114" spans="1:8" ht="12">
      <c r="A114" s="46" t="str">
        <f t="shared" si="2"/>
        <v>0606026</v>
      </c>
      <c r="B114" s="50">
        <v>1</v>
      </c>
      <c r="C114" s="46">
        <v>102</v>
      </c>
      <c r="D114" s="46">
        <v>102</v>
      </c>
      <c r="E114" s="37" t="s">
        <v>1690</v>
      </c>
      <c r="H114" s="37">
        <f>IF('Раздел 1'!Q122&gt;='Раздел 1'!R122,0,1)</f>
        <v>0</v>
      </c>
    </row>
    <row r="115" spans="1:8" ht="12">
      <c r="A115" s="46" t="str">
        <f t="shared" si="2"/>
        <v>0606026</v>
      </c>
      <c r="B115" s="50">
        <v>1</v>
      </c>
      <c r="C115" s="46">
        <v>103</v>
      </c>
      <c r="D115" s="46">
        <v>103</v>
      </c>
      <c r="E115" s="37" t="s">
        <v>1691</v>
      </c>
      <c r="H115" s="37">
        <f>IF('Раздел 1'!Q123&gt;='Раздел 1'!R123,0,1)</f>
        <v>0</v>
      </c>
    </row>
    <row r="116" spans="1:8" ht="12">
      <c r="A116" s="46" t="str">
        <f t="shared" si="2"/>
        <v>0606026</v>
      </c>
      <c r="B116" s="50">
        <v>1</v>
      </c>
      <c r="C116" s="46">
        <v>104</v>
      </c>
      <c r="D116" s="46">
        <v>104</v>
      </c>
      <c r="E116" s="37" t="s">
        <v>1692</v>
      </c>
      <c r="H116" s="37">
        <f>IF('Раздел 1'!Q124&gt;='Раздел 1'!R124,0,1)</f>
        <v>0</v>
      </c>
    </row>
    <row r="117" spans="1:8" ht="12">
      <c r="A117" s="46" t="str">
        <f t="shared" si="2"/>
        <v>0606026</v>
      </c>
      <c r="B117" s="50">
        <v>1</v>
      </c>
      <c r="C117" s="46">
        <v>105</v>
      </c>
      <c r="D117" s="46">
        <v>105</v>
      </c>
      <c r="E117" s="37" t="s">
        <v>1693</v>
      </c>
      <c r="H117" s="37">
        <f>IF('Раздел 1'!Q125&gt;='Раздел 1'!R125,0,1)</f>
        <v>0</v>
      </c>
    </row>
    <row r="118" spans="1:8" ht="12">
      <c r="A118" s="46" t="str">
        <f t="shared" si="2"/>
        <v>0606026</v>
      </c>
      <c r="B118" s="50">
        <v>1</v>
      </c>
      <c r="C118" s="46">
        <v>106</v>
      </c>
      <c r="D118" s="46">
        <v>106</v>
      </c>
      <c r="E118" s="37" t="s">
        <v>1694</v>
      </c>
      <c r="H118" s="37">
        <f>IF('Раздел 1'!Q126&gt;='Раздел 1'!R126,0,1)</f>
        <v>0</v>
      </c>
    </row>
    <row r="119" spans="1:8" ht="12">
      <c r="A119" s="46" t="str">
        <f t="shared" si="2"/>
        <v>0606026</v>
      </c>
      <c r="B119" s="50">
        <v>1</v>
      </c>
      <c r="C119" s="46">
        <v>107</v>
      </c>
      <c r="D119" s="46">
        <v>107</v>
      </c>
      <c r="E119" s="37" t="s">
        <v>1695</v>
      </c>
      <c r="H119" s="37">
        <f>IF('Раздел 1'!Q127&gt;='Раздел 1'!R127,0,1)</f>
        <v>0</v>
      </c>
    </row>
    <row r="120" spans="1:8" ht="12">
      <c r="A120" s="46" t="str">
        <f t="shared" si="2"/>
        <v>0606026</v>
      </c>
      <c r="B120" s="50">
        <v>1</v>
      </c>
      <c r="C120" s="46">
        <v>108</v>
      </c>
      <c r="D120" s="46">
        <v>108</v>
      </c>
      <c r="E120" s="37" t="s">
        <v>1696</v>
      </c>
      <c r="H120" s="37">
        <f>IF('Раздел 1'!Q128&gt;='Раздел 1'!R128,0,1)</f>
        <v>0</v>
      </c>
    </row>
    <row r="121" spans="1:8" ht="12">
      <c r="A121" s="46" t="str">
        <f t="shared" si="2"/>
        <v>0606026</v>
      </c>
      <c r="B121" s="50">
        <v>1</v>
      </c>
      <c r="C121" s="46">
        <v>109</v>
      </c>
      <c r="D121" s="46">
        <v>109</v>
      </c>
      <c r="E121" s="37" t="s">
        <v>1697</v>
      </c>
      <c r="H121" s="37">
        <f>IF('Раздел 1'!Q129&gt;='Раздел 1'!R129,0,1)</f>
        <v>0</v>
      </c>
    </row>
    <row r="122" spans="1:8" ht="12">
      <c r="A122" s="46" t="str">
        <f t="shared" si="2"/>
        <v>0606026</v>
      </c>
      <c r="B122" s="50">
        <v>1</v>
      </c>
      <c r="C122" s="46">
        <v>110</v>
      </c>
      <c r="D122" s="46">
        <v>110</v>
      </c>
      <c r="E122" s="37" t="s">
        <v>545</v>
      </c>
      <c r="H122" s="37">
        <f>IF('Раздел 1'!Q130&gt;='Раздел 1'!R130,0,1)</f>
        <v>0</v>
      </c>
    </row>
    <row r="123" spans="1:8" ht="12">
      <c r="A123" s="46" t="str">
        <f t="shared" si="2"/>
        <v>0606026</v>
      </c>
      <c r="B123" s="50">
        <v>1</v>
      </c>
      <c r="C123" s="46">
        <v>111</v>
      </c>
      <c r="D123" s="46">
        <v>111</v>
      </c>
      <c r="E123" s="37" t="s">
        <v>546</v>
      </c>
      <c r="H123" s="37">
        <f>IF('Раздел 1'!Q131&gt;='Раздел 1'!R131,0,1)</f>
        <v>0</v>
      </c>
    </row>
    <row r="124" spans="1:8" ht="12">
      <c r="A124" s="46" t="str">
        <f t="shared" si="2"/>
        <v>0606026</v>
      </c>
      <c r="B124" s="50">
        <v>1</v>
      </c>
      <c r="C124" s="46">
        <v>112</v>
      </c>
      <c r="D124" s="46">
        <v>112</v>
      </c>
      <c r="E124" s="37" t="s">
        <v>547</v>
      </c>
      <c r="H124" s="37">
        <f>IF('Раздел 1'!Q132&gt;='Раздел 1'!R132,0,1)</f>
        <v>0</v>
      </c>
    </row>
    <row r="125" spans="1:8" ht="12">
      <c r="A125" s="46" t="str">
        <f t="shared" si="2"/>
        <v>0606026</v>
      </c>
      <c r="B125" s="50">
        <v>1</v>
      </c>
      <c r="C125" s="46">
        <v>113</v>
      </c>
      <c r="D125" s="46">
        <v>113</v>
      </c>
      <c r="E125" s="37" t="s">
        <v>548</v>
      </c>
      <c r="H125" s="37">
        <f>IF('Раздел 1'!Q133&gt;='Раздел 1'!R133,0,1)</f>
        <v>0</v>
      </c>
    </row>
    <row r="126" spans="1:8" ht="12">
      <c r="A126" s="46" t="str">
        <f t="shared" si="2"/>
        <v>0606026</v>
      </c>
      <c r="B126" s="50">
        <v>1</v>
      </c>
      <c r="C126" s="46">
        <v>114</v>
      </c>
      <c r="D126" s="46">
        <v>114</v>
      </c>
      <c r="E126" s="37" t="s">
        <v>549</v>
      </c>
      <c r="H126" s="37">
        <f>IF('Раздел 1'!Q134&gt;='Раздел 1'!R134,0,1)</f>
        <v>0</v>
      </c>
    </row>
    <row r="127" spans="1:8" ht="12">
      <c r="A127" s="46" t="str">
        <f t="shared" si="2"/>
        <v>0606026</v>
      </c>
      <c r="B127" s="50">
        <v>1</v>
      </c>
      <c r="C127" s="46">
        <v>115</v>
      </c>
      <c r="D127" s="46">
        <v>115</v>
      </c>
      <c r="E127" s="37" t="s">
        <v>550</v>
      </c>
      <c r="H127" s="37">
        <f>IF('Раздел 1'!Q135&gt;='Раздел 1'!R135,0,1)</f>
        <v>0</v>
      </c>
    </row>
    <row r="128" spans="1:8" ht="12">
      <c r="A128" s="46" t="str">
        <f t="shared" si="2"/>
        <v>0606026</v>
      </c>
      <c r="B128" s="50">
        <v>1</v>
      </c>
      <c r="C128" s="46">
        <v>116</v>
      </c>
      <c r="D128" s="46">
        <v>116</v>
      </c>
      <c r="E128" s="37" t="s">
        <v>551</v>
      </c>
      <c r="H128" s="37">
        <f>IF('Раздел 1'!Q136&gt;='Раздел 1'!R136,0,1)</f>
        <v>0</v>
      </c>
    </row>
    <row r="129" spans="1:8" ht="12">
      <c r="A129" s="46" t="str">
        <f t="shared" si="2"/>
        <v>0606026</v>
      </c>
      <c r="B129" s="50">
        <v>1</v>
      </c>
      <c r="C129" s="46">
        <v>117</v>
      </c>
      <c r="D129" s="46">
        <v>117</v>
      </c>
      <c r="E129" s="37" t="s">
        <v>552</v>
      </c>
      <c r="H129" s="37">
        <f>IF('Раздел 1'!Q137&gt;='Раздел 1'!R137,0,1)</f>
        <v>0</v>
      </c>
    </row>
    <row r="130" spans="1:8" ht="12">
      <c r="A130" s="46" t="str">
        <f t="shared" si="2"/>
        <v>0606026</v>
      </c>
      <c r="B130" s="50">
        <v>1</v>
      </c>
      <c r="C130" s="46">
        <v>118</v>
      </c>
      <c r="D130" s="46">
        <v>118</v>
      </c>
      <c r="E130" s="37" t="s">
        <v>553</v>
      </c>
      <c r="H130" s="37">
        <f>IF('Раздел 1'!Q138&gt;='Раздел 1'!R138,0,1)</f>
        <v>0</v>
      </c>
    </row>
    <row r="131" spans="1:8" ht="12">
      <c r="A131" s="46" t="str">
        <f t="shared" si="2"/>
        <v>0606026</v>
      </c>
      <c r="B131" s="50">
        <v>1</v>
      </c>
      <c r="C131" s="46">
        <v>119</v>
      </c>
      <c r="D131" s="46">
        <v>119</v>
      </c>
      <c r="E131" s="37" t="s">
        <v>554</v>
      </c>
      <c r="H131" s="37">
        <f>IF('Раздел 1'!Q139&gt;='Раздел 1'!R139,0,1)</f>
        <v>0</v>
      </c>
    </row>
    <row r="132" spans="1:8" ht="12">
      <c r="A132" s="46" t="str">
        <f t="shared" si="2"/>
        <v>0606026</v>
      </c>
      <c r="B132" s="50">
        <v>1</v>
      </c>
      <c r="C132" s="46">
        <v>120</v>
      </c>
      <c r="D132" s="46">
        <v>120</v>
      </c>
      <c r="E132" s="37" t="s">
        <v>555</v>
      </c>
      <c r="H132" s="37">
        <f>IF('Раздел 1'!Q140&gt;='Раздел 1'!R140,0,1)</f>
        <v>0</v>
      </c>
    </row>
    <row r="133" spans="1:8" ht="12">
      <c r="A133" s="46" t="str">
        <f t="shared" si="2"/>
        <v>0606026</v>
      </c>
      <c r="B133" s="50">
        <v>1</v>
      </c>
      <c r="C133" s="46">
        <v>121</v>
      </c>
      <c r="D133" s="46">
        <v>121</v>
      </c>
      <c r="E133" s="37" t="s">
        <v>556</v>
      </c>
      <c r="H133" s="37">
        <f>IF('Раздел 1'!Q141&gt;='Раздел 1'!R141,0,1)</f>
        <v>0</v>
      </c>
    </row>
    <row r="134" spans="1:8" ht="12">
      <c r="A134" s="46" t="str">
        <f t="shared" si="2"/>
        <v>0606026</v>
      </c>
      <c r="B134" s="50">
        <v>1</v>
      </c>
      <c r="C134" s="46">
        <v>122</v>
      </c>
      <c r="D134" s="46">
        <v>122</v>
      </c>
      <c r="E134" s="37" t="s">
        <v>557</v>
      </c>
      <c r="H134" s="37">
        <f>IF('Раздел 1'!Q142&gt;='Раздел 1'!R142,0,1)</f>
        <v>0</v>
      </c>
    </row>
    <row r="135" spans="1:8" ht="12">
      <c r="A135" s="46" t="str">
        <f t="shared" si="2"/>
        <v>0606026</v>
      </c>
      <c r="B135" s="50">
        <v>1</v>
      </c>
      <c r="C135" s="46">
        <v>123</v>
      </c>
      <c r="D135" s="46">
        <v>123</v>
      </c>
      <c r="E135" s="37" t="s">
        <v>558</v>
      </c>
      <c r="H135" s="37">
        <f>IF('Раздел 1'!Q143&gt;='Раздел 1'!R143,0,1)</f>
        <v>0</v>
      </c>
    </row>
    <row r="136" spans="1:8" ht="12">
      <c r="A136" s="46" t="str">
        <f t="shared" si="2"/>
        <v>0606026</v>
      </c>
      <c r="B136" s="50">
        <v>1</v>
      </c>
      <c r="C136" s="46">
        <v>124</v>
      </c>
      <c r="D136" s="46">
        <v>124</v>
      </c>
      <c r="E136" s="37" t="s">
        <v>559</v>
      </c>
      <c r="H136" s="37">
        <f>IF('Раздел 1'!Q144&gt;='Раздел 1'!R144,0,1)</f>
        <v>0</v>
      </c>
    </row>
    <row r="137" spans="1:8" ht="12">
      <c r="A137" s="46" t="str">
        <f t="shared" si="2"/>
        <v>0606026</v>
      </c>
      <c r="B137" s="50">
        <v>1</v>
      </c>
      <c r="C137" s="46">
        <v>125</v>
      </c>
      <c r="D137" s="46">
        <v>125</v>
      </c>
      <c r="E137" s="37" t="s">
        <v>560</v>
      </c>
      <c r="H137" s="37">
        <f>IF('Раздел 1'!Q145&gt;='Раздел 1'!R145,0,1)</f>
        <v>0</v>
      </c>
    </row>
    <row r="138" spans="1:8" ht="12">
      <c r="A138" s="46" t="str">
        <f t="shared" si="2"/>
        <v>0606026</v>
      </c>
      <c r="B138" s="50">
        <v>1</v>
      </c>
      <c r="C138" s="46">
        <v>126</v>
      </c>
      <c r="D138" s="46">
        <v>126</v>
      </c>
      <c r="E138" s="37" t="s">
        <v>561</v>
      </c>
      <c r="H138" s="37">
        <f>IF('Раздел 1'!Q146&gt;='Раздел 1'!R146,0,1)</f>
        <v>0</v>
      </c>
    </row>
    <row r="139" spans="1:8" ht="12">
      <c r="A139" s="46" t="str">
        <f aca="true" t="shared" si="3" ref="A139:A202">P_3</f>
        <v>0606026</v>
      </c>
      <c r="B139" s="50">
        <v>1</v>
      </c>
      <c r="C139" s="46">
        <v>127</v>
      </c>
      <c r="D139" s="46">
        <v>127</v>
      </c>
      <c r="E139" s="37" t="s">
        <v>562</v>
      </c>
      <c r="H139" s="37">
        <f>IF('Раздел 1'!Q147&gt;='Раздел 1'!R147,0,1)</f>
        <v>0</v>
      </c>
    </row>
    <row r="140" spans="1:8" ht="12">
      <c r="A140" s="46" t="str">
        <f t="shared" si="3"/>
        <v>0606026</v>
      </c>
      <c r="B140" s="50">
        <v>1</v>
      </c>
      <c r="C140" s="46">
        <v>128</v>
      </c>
      <c r="D140" s="46">
        <v>128</v>
      </c>
      <c r="E140" s="37" t="s">
        <v>563</v>
      </c>
      <c r="H140" s="37">
        <f>IF('Раздел 1'!Q148&gt;='Раздел 1'!R148,0,1)</f>
        <v>0</v>
      </c>
    </row>
    <row r="141" spans="1:8" ht="12">
      <c r="A141" s="46" t="str">
        <f t="shared" si="3"/>
        <v>0606026</v>
      </c>
      <c r="B141" s="50">
        <v>1</v>
      </c>
      <c r="C141" s="46">
        <v>129</v>
      </c>
      <c r="D141" s="46">
        <v>129</v>
      </c>
      <c r="E141" s="37" t="s">
        <v>564</v>
      </c>
      <c r="H141" s="37">
        <f>IF('Раздел 1'!Q149&gt;='Раздел 1'!R149,0,1)</f>
        <v>0</v>
      </c>
    </row>
    <row r="142" spans="1:8" ht="12">
      <c r="A142" s="46" t="str">
        <f t="shared" si="3"/>
        <v>0606026</v>
      </c>
      <c r="B142" s="50">
        <v>1</v>
      </c>
      <c r="C142" s="46">
        <v>130</v>
      </c>
      <c r="D142" s="46">
        <v>130</v>
      </c>
      <c r="E142" s="37" t="s">
        <v>565</v>
      </c>
      <c r="H142" s="37">
        <f>IF('Раздел 1'!Q150&gt;='Раздел 1'!R150,0,1)</f>
        <v>0</v>
      </c>
    </row>
    <row r="143" spans="1:8" ht="12">
      <c r="A143" s="46" t="str">
        <f t="shared" si="3"/>
        <v>0606026</v>
      </c>
      <c r="B143" s="50">
        <v>1</v>
      </c>
      <c r="C143" s="46">
        <v>131</v>
      </c>
      <c r="D143" s="46">
        <v>131</v>
      </c>
      <c r="E143" s="37" t="s">
        <v>566</v>
      </c>
      <c r="H143" s="37">
        <f>IF('Раздел 1'!Q151&gt;='Раздел 1'!R151,0,1)</f>
        <v>0</v>
      </c>
    </row>
    <row r="144" spans="1:8" ht="12">
      <c r="A144" s="46" t="str">
        <f t="shared" si="3"/>
        <v>0606026</v>
      </c>
      <c r="B144" s="50">
        <v>1</v>
      </c>
      <c r="C144" s="46">
        <v>132</v>
      </c>
      <c r="D144" s="46">
        <v>132</v>
      </c>
      <c r="E144" s="37" t="s">
        <v>567</v>
      </c>
      <c r="H144" s="37">
        <f>IF('Раздел 1'!Q152&gt;='Раздел 1'!R152,0,1)</f>
        <v>0</v>
      </c>
    </row>
    <row r="145" spans="1:8" ht="12">
      <c r="A145" s="46" t="str">
        <f t="shared" si="3"/>
        <v>0606026</v>
      </c>
      <c r="B145" s="50">
        <v>1</v>
      </c>
      <c r="C145" s="46">
        <v>133</v>
      </c>
      <c r="D145" s="46">
        <v>133</v>
      </c>
      <c r="E145" s="37" t="s">
        <v>568</v>
      </c>
      <c r="H145" s="37">
        <f>IF('Раздел 1'!Q153&gt;='Раздел 1'!R153,0,1)</f>
        <v>0</v>
      </c>
    </row>
    <row r="146" spans="1:8" ht="12">
      <c r="A146" s="46" t="str">
        <f t="shared" si="3"/>
        <v>0606026</v>
      </c>
      <c r="B146" s="50">
        <v>1</v>
      </c>
      <c r="C146" s="46">
        <v>134</v>
      </c>
      <c r="D146" s="46">
        <v>134</v>
      </c>
      <c r="E146" s="37" t="s">
        <v>569</v>
      </c>
      <c r="H146" s="37">
        <f>IF('Раздел 1'!Q154&gt;='Раздел 1'!R154,0,1)</f>
        <v>0</v>
      </c>
    </row>
    <row r="147" spans="1:8" ht="12">
      <c r="A147" s="46" t="str">
        <f t="shared" si="3"/>
        <v>0606026</v>
      </c>
      <c r="B147" s="50">
        <v>1</v>
      </c>
      <c r="C147" s="46">
        <v>135</v>
      </c>
      <c r="D147" s="46">
        <v>135</v>
      </c>
      <c r="E147" s="37" t="s">
        <v>570</v>
      </c>
      <c r="H147" s="37">
        <f>IF('Раздел 1'!Q155&gt;='Раздел 1'!R155,0,1)</f>
        <v>0</v>
      </c>
    </row>
    <row r="148" spans="1:8" ht="12">
      <c r="A148" s="46" t="str">
        <f t="shared" si="3"/>
        <v>0606026</v>
      </c>
      <c r="B148" s="50">
        <v>1</v>
      </c>
      <c r="C148" s="46">
        <v>136</v>
      </c>
      <c r="D148" s="46">
        <v>136</v>
      </c>
      <c r="E148" s="37" t="s">
        <v>571</v>
      </c>
      <c r="H148" s="37">
        <f>IF('Раздел 1'!Q156&gt;='Раздел 1'!R156,0,1)</f>
        <v>0</v>
      </c>
    </row>
    <row r="149" spans="1:8" ht="12">
      <c r="A149" s="46" t="str">
        <f t="shared" si="3"/>
        <v>0606026</v>
      </c>
      <c r="B149" s="50">
        <v>1</v>
      </c>
      <c r="C149" s="46">
        <v>137</v>
      </c>
      <c r="D149" s="46">
        <v>137</v>
      </c>
      <c r="E149" s="37" t="s">
        <v>572</v>
      </c>
      <c r="H149" s="37">
        <f>IF('Раздел 1'!Q157&gt;='Раздел 1'!R157,0,1)</f>
        <v>0</v>
      </c>
    </row>
    <row r="150" spans="1:8" ht="12">
      <c r="A150" s="46" t="str">
        <f t="shared" si="3"/>
        <v>0606026</v>
      </c>
      <c r="B150" s="50">
        <v>1</v>
      </c>
      <c r="C150" s="46">
        <v>138</v>
      </c>
      <c r="D150" s="46">
        <v>138</v>
      </c>
      <c r="E150" s="37" t="s">
        <v>573</v>
      </c>
      <c r="H150" s="37">
        <f>IF('Раздел 1'!Q158&gt;='Раздел 1'!R158,0,1)</f>
        <v>0</v>
      </c>
    </row>
    <row r="151" spans="1:8" ht="12">
      <c r="A151" s="46" t="str">
        <f t="shared" si="3"/>
        <v>0606026</v>
      </c>
      <c r="B151" s="50">
        <v>1</v>
      </c>
      <c r="C151" s="46">
        <v>139</v>
      </c>
      <c r="D151" s="46">
        <v>139</v>
      </c>
      <c r="E151" s="37" t="s">
        <v>574</v>
      </c>
      <c r="H151" s="37">
        <f>IF('Раздел 1'!Q159&gt;='Раздел 1'!R159,0,1)</f>
        <v>0</v>
      </c>
    </row>
    <row r="152" spans="1:8" ht="12">
      <c r="A152" s="46" t="str">
        <f t="shared" si="3"/>
        <v>0606026</v>
      </c>
      <c r="B152" s="50">
        <v>1</v>
      </c>
      <c r="C152" s="46">
        <v>140</v>
      </c>
      <c r="D152" s="46">
        <v>140</v>
      </c>
      <c r="E152" s="37" t="s">
        <v>575</v>
      </c>
      <c r="H152" s="37">
        <f>IF('Раздел 1'!Q160&gt;='Раздел 1'!R160,0,1)</f>
        <v>0</v>
      </c>
    </row>
    <row r="153" spans="1:8" ht="12">
      <c r="A153" s="46" t="str">
        <f t="shared" si="3"/>
        <v>0606026</v>
      </c>
      <c r="B153" s="50">
        <v>1</v>
      </c>
      <c r="C153" s="46">
        <v>141</v>
      </c>
      <c r="D153" s="46">
        <v>141</v>
      </c>
      <c r="E153" s="37" t="s">
        <v>576</v>
      </c>
      <c r="H153" s="37">
        <f>IF('Раздел 1'!Q161&gt;='Раздел 1'!R161,0,1)</f>
        <v>0</v>
      </c>
    </row>
    <row r="154" spans="1:8" ht="12">
      <c r="A154" s="46" t="str">
        <f t="shared" si="3"/>
        <v>0606026</v>
      </c>
      <c r="B154" s="50">
        <v>1</v>
      </c>
      <c r="C154" s="46">
        <v>142</v>
      </c>
      <c r="D154" s="46">
        <v>142</v>
      </c>
      <c r="E154" s="37" t="s">
        <v>577</v>
      </c>
      <c r="H154" s="37">
        <f>IF('Раздел 1'!Q162&gt;='Раздел 1'!R162,0,1)</f>
        <v>0</v>
      </c>
    </row>
    <row r="155" spans="1:8" ht="12">
      <c r="A155" s="46" t="str">
        <f t="shared" si="3"/>
        <v>0606026</v>
      </c>
      <c r="B155" s="50">
        <v>1</v>
      </c>
      <c r="C155" s="46">
        <v>143</v>
      </c>
      <c r="D155" s="46">
        <v>143</v>
      </c>
      <c r="E155" s="37" t="s">
        <v>578</v>
      </c>
      <c r="H155" s="37">
        <f>IF('Раздел 1'!Q163&gt;='Раздел 1'!R163,0,1)</f>
        <v>0</v>
      </c>
    </row>
    <row r="156" spans="1:8" ht="12">
      <c r="A156" s="46" t="str">
        <f t="shared" si="3"/>
        <v>0606026</v>
      </c>
      <c r="B156" s="50">
        <v>1</v>
      </c>
      <c r="C156" s="46">
        <v>144</v>
      </c>
      <c r="D156" s="46">
        <v>144</v>
      </c>
      <c r="E156" s="37" t="s">
        <v>579</v>
      </c>
      <c r="H156" s="37">
        <f>IF('Раздел 1'!Q164&gt;='Раздел 1'!R164,0,1)</f>
        <v>0</v>
      </c>
    </row>
    <row r="157" spans="1:8" ht="12">
      <c r="A157" s="46" t="str">
        <f t="shared" si="3"/>
        <v>0606026</v>
      </c>
      <c r="B157" s="50">
        <v>1</v>
      </c>
      <c r="C157" s="46">
        <v>145</v>
      </c>
      <c r="D157" s="46">
        <v>145</v>
      </c>
      <c r="E157" s="37" t="s">
        <v>580</v>
      </c>
      <c r="H157" s="37">
        <f>IF('Раздел 1'!Q165&gt;='Раздел 1'!R165,0,1)</f>
        <v>0</v>
      </c>
    </row>
    <row r="158" spans="1:8" ht="12">
      <c r="A158" s="46" t="str">
        <f t="shared" si="3"/>
        <v>0606026</v>
      </c>
      <c r="B158" s="50">
        <v>1</v>
      </c>
      <c r="C158" s="46">
        <v>146</v>
      </c>
      <c r="D158" s="46">
        <v>146</v>
      </c>
      <c r="E158" s="37" t="s">
        <v>581</v>
      </c>
      <c r="H158" s="37">
        <f>IF('Раздел 1'!Q166&gt;='Раздел 1'!R166,0,1)</f>
        <v>0</v>
      </c>
    </row>
    <row r="159" spans="1:8" ht="12">
      <c r="A159" s="46" t="str">
        <f t="shared" si="3"/>
        <v>0606026</v>
      </c>
      <c r="B159" s="50">
        <v>1</v>
      </c>
      <c r="C159" s="46">
        <v>147</v>
      </c>
      <c r="D159" s="46">
        <v>147</v>
      </c>
      <c r="E159" s="37" t="s">
        <v>582</v>
      </c>
      <c r="H159" s="37">
        <f>IF('Раздел 1'!Q167&gt;='Раздел 1'!R167,0,1)</f>
        <v>0</v>
      </c>
    </row>
    <row r="160" spans="1:8" ht="12">
      <c r="A160" s="46" t="str">
        <f t="shared" si="3"/>
        <v>0606026</v>
      </c>
      <c r="B160" s="50">
        <v>1</v>
      </c>
      <c r="C160" s="46">
        <v>148</v>
      </c>
      <c r="D160" s="46">
        <v>148</v>
      </c>
      <c r="E160" s="37" t="s">
        <v>583</v>
      </c>
      <c r="H160" s="37">
        <f>IF('Раздел 1'!Q168&gt;='Раздел 1'!R168,0,1)</f>
        <v>0</v>
      </c>
    </row>
    <row r="161" spans="1:8" ht="12">
      <c r="A161" s="46" t="str">
        <f t="shared" si="3"/>
        <v>0606026</v>
      </c>
      <c r="B161" s="50">
        <v>1</v>
      </c>
      <c r="C161" s="46">
        <v>149</v>
      </c>
      <c r="D161" s="46">
        <v>149</v>
      </c>
      <c r="E161" s="37" t="s">
        <v>584</v>
      </c>
      <c r="H161" s="37">
        <f>IF('Раздел 1'!Q169&gt;='Раздел 1'!R169,0,1)</f>
        <v>0</v>
      </c>
    </row>
    <row r="162" spans="1:8" ht="12">
      <c r="A162" s="46" t="str">
        <f t="shared" si="3"/>
        <v>0606026</v>
      </c>
      <c r="B162" s="50">
        <v>1</v>
      </c>
      <c r="C162" s="46">
        <v>150</v>
      </c>
      <c r="D162" s="46">
        <v>150</v>
      </c>
      <c r="E162" s="37" t="s">
        <v>585</v>
      </c>
      <c r="H162" s="37">
        <f>IF('Раздел 1'!Q170&gt;='Раздел 1'!R170,0,1)</f>
        <v>0</v>
      </c>
    </row>
    <row r="163" spans="1:8" ht="12">
      <c r="A163" s="46" t="str">
        <f t="shared" si="3"/>
        <v>0606026</v>
      </c>
      <c r="B163" s="50">
        <v>1</v>
      </c>
      <c r="C163" s="46">
        <v>151</v>
      </c>
      <c r="D163" s="46">
        <v>151</v>
      </c>
      <c r="E163" s="37" t="s">
        <v>586</v>
      </c>
      <c r="H163" s="37">
        <f>IF('Раздел 1'!Q171&gt;='Раздел 1'!R171,0,1)</f>
        <v>0</v>
      </c>
    </row>
    <row r="164" spans="1:8" ht="12">
      <c r="A164" s="46" t="str">
        <f t="shared" si="3"/>
        <v>0606026</v>
      </c>
      <c r="B164" s="50">
        <v>1</v>
      </c>
      <c r="C164" s="46">
        <v>152</v>
      </c>
      <c r="D164" s="46">
        <v>152</v>
      </c>
      <c r="E164" s="37" t="s">
        <v>587</v>
      </c>
      <c r="H164" s="37">
        <f>IF('Раздел 1'!Q172&gt;='Раздел 1'!R172,0,1)</f>
        <v>0</v>
      </c>
    </row>
    <row r="165" spans="1:8" ht="12">
      <c r="A165" s="46" t="str">
        <f t="shared" si="3"/>
        <v>0606026</v>
      </c>
      <c r="B165" s="50">
        <v>1</v>
      </c>
      <c r="C165" s="46">
        <v>153</v>
      </c>
      <c r="D165" s="46">
        <v>153</v>
      </c>
      <c r="E165" s="37" t="s">
        <v>588</v>
      </c>
      <c r="H165" s="37">
        <f>IF('Раздел 1'!Q173&gt;='Раздел 1'!R173,0,1)</f>
        <v>0</v>
      </c>
    </row>
    <row r="166" spans="1:8" ht="12">
      <c r="A166" s="46" t="str">
        <f t="shared" si="3"/>
        <v>0606026</v>
      </c>
      <c r="B166" s="50">
        <v>1</v>
      </c>
      <c r="C166" s="46">
        <v>154</v>
      </c>
      <c r="D166" s="46">
        <v>154</v>
      </c>
      <c r="E166" s="37" t="s">
        <v>589</v>
      </c>
      <c r="H166" s="37">
        <f>IF('Раздел 1'!Q174&gt;='Раздел 1'!R174,0,1)</f>
        <v>0</v>
      </c>
    </row>
    <row r="167" spans="1:8" ht="12">
      <c r="A167" s="46" t="str">
        <f t="shared" si="3"/>
        <v>0606026</v>
      </c>
      <c r="B167" s="50">
        <v>1</v>
      </c>
      <c r="C167" s="46">
        <v>155</v>
      </c>
      <c r="D167" s="46">
        <v>155</v>
      </c>
      <c r="E167" s="37" t="s">
        <v>590</v>
      </c>
      <c r="H167" s="37">
        <f>IF('Раздел 1'!Q175&gt;='Раздел 1'!R175,0,1)</f>
        <v>0</v>
      </c>
    </row>
    <row r="168" spans="1:8" ht="12">
      <c r="A168" s="46" t="str">
        <f t="shared" si="3"/>
        <v>0606026</v>
      </c>
      <c r="B168" s="50">
        <v>1</v>
      </c>
      <c r="C168" s="46">
        <v>156</v>
      </c>
      <c r="D168" s="46">
        <v>156</v>
      </c>
      <c r="E168" s="37" t="s">
        <v>591</v>
      </c>
      <c r="H168" s="37">
        <f>IF('Раздел 1'!Q176&gt;='Раздел 1'!R176,0,1)</f>
        <v>0</v>
      </c>
    </row>
    <row r="169" spans="1:8" ht="12">
      <c r="A169" s="46" t="str">
        <f t="shared" si="3"/>
        <v>0606026</v>
      </c>
      <c r="B169" s="50">
        <v>1</v>
      </c>
      <c r="C169" s="46">
        <v>157</v>
      </c>
      <c r="D169" s="46">
        <v>157</v>
      </c>
      <c r="E169" s="37" t="s">
        <v>592</v>
      </c>
      <c r="H169" s="37">
        <f>IF('Раздел 1'!Q177&gt;='Раздел 1'!R177,0,1)</f>
        <v>0</v>
      </c>
    </row>
    <row r="170" spans="1:8" ht="12">
      <c r="A170" s="46" t="str">
        <f t="shared" si="3"/>
        <v>0606026</v>
      </c>
      <c r="B170" s="50">
        <v>1</v>
      </c>
      <c r="C170" s="46">
        <v>158</v>
      </c>
      <c r="D170" s="46">
        <v>158</v>
      </c>
      <c r="E170" s="37" t="s">
        <v>593</v>
      </c>
      <c r="H170" s="37">
        <f>IF('Раздел 1'!Q178&gt;='Раздел 1'!R178,0,1)</f>
        <v>0</v>
      </c>
    </row>
    <row r="171" spans="1:8" ht="12">
      <c r="A171" s="46" t="str">
        <f t="shared" si="3"/>
        <v>0606026</v>
      </c>
      <c r="B171" s="50">
        <v>1</v>
      </c>
      <c r="C171" s="46">
        <v>159</v>
      </c>
      <c r="D171" s="46">
        <v>159</v>
      </c>
      <c r="E171" s="37" t="s">
        <v>858</v>
      </c>
      <c r="H171" s="37">
        <f>IF('Раздел 1'!Q179&gt;='Раздел 1'!R179,0,1)</f>
        <v>0</v>
      </c>
    </row>
    <row r="172" spans="1:8" ht="12">
      <c r="A172" s="46" t="str">
        <f t="shared" si="3"/>
        <v>0606026</v>
      </c>
      <c r="B172" s="50">
        <v>1</v>
      </c>
      <c r="C172" s="46">
        <v>160</v>
      </c>
      <c r="D172" s="46">
        <v>160</v>
      </c>
      <c r="E172" s="37" t="s">
        <v>859</v>
      </c>
      <c r="H172" s="37">
        <f>IF('Раздел 1'!Q180&gt;='Раздел 1'!R180,0,1)</f>
        <v>0</v>
      </c>
    </row>
    <row r="173" spans="1:8" ht="12">
      <c r="A173" s="46" t="str">
        <f t="shared" si="3"/>
        <v>0606026</v>
      </c>
      <c r="B173" s="50">
        <v>1</v>
      </c>
      <c r="C173" s="46">
        <v>161</v>
      </c>
      <c r="D173" s="46">
        <v>161</v>
      </c>
      <c r="E173" s="37" t="s">
        <v>860</v>
      </c>
      <c r="H173" s="37">
        <f>IF('Раздел 1'!Q181&gt;='Раздел 1'!R181,0,1)</f>
        <v>0</v>
      </c>
    </row>
    <row r="174" spans="1:8" ht="12">
      <c r="A174" s="46" t="str">
        <f t="shared" si="3"/>
        <v>0606026</v>
      </c>
      <c r="B174" s="50">
        <v>1</v>
      </c>
      <c r="C174" s="46">
        <v>162</v>
      </c>
      <c r="D174" s="46">
        <v>162</v>
      </c>
      <c r="E174" s="37" t="s">
        <v>861</v>
      </c>
      <c r="H174" s="37">
        <f>IF('Раздел 1'!Q182&gt;='Раздел 1'!R182,0,1)</f>
        <v>0</v>
      </c>
    </row>
    <row r="175" spans="1:8" ht="12">
      <c r="A175" s="46" t="str">
        <f t="shared" si="3"/>
        <v>0606026</v>
      </c>
      <c r="B175" s="50">
        <v>1</v>
      </c>
      <c r="C175" s="46">
        <v>163</v>
      </c>
      <c r="D175" s="46">
        <v>163</v>
      </c>
      <c r="E175" s="37" t="s">
        <v>862</v>
      </c>
      <c r="H175" s="37">
        <f>IF('Раздел 1'!Q183&gt;='Раздел 1'!R183,0,1)</f>
        <v>0</v>
      </c>
    </row>
    <row r="176" spans="1:8" ht="12">
      <c r="A176" s="46" t="str">
        <f t="shared" si="3"/>
        <v>0606026</v>
      </c>
      <c r="B176" s="50">
        <v>1</v>
      </c>
      <c r="C176" s="46">
        <v>164</v>
      </c>
      <c r="D176" s="46">
        <v>164</v>
      </c>
      <c r="E176" s="37" t="s">
        <v>863</v>
      </c>
      <c r="H176" s="37">
        <f>IF('Раздел 1'!Q184&gt;='Раздел 1'!R184,0,1)</f>
        <v>0</v>
      </c>
    </row>
    <row r="177" spans="1:8" ht="12">
      <c r="A177" s="46" t="str">
        <f t="shared" si="3"/>
        <v>0606026</v>
      </c>
      <c r="B177" s="50">
        <v>1</v>
      </c>
      <c r="C177" s="46">
        <v>165</v>
      </c>
      <c r="D177" s="46">
        <v>165</v>
      </c>
      <c r="E177" s="37" t="s">
        <v>864</v>
      </c>
      <c r="H177" s="37">
        <f>IF('Раздел 1'!Q185&gt;='Раздел 1'!R185,0,1)</f>
        <v>0</v>
      </c>
    </row>
    <row r="178" spans="1:8" ht="12">
      <c r="A178" s="46" t="str">
        <f t="shared" si="3"/>
        <v>0606026</v>
      </c>
      <c r="B178" s="50">
        <v>1</v>
      </c>
      <c r="C178" s="46">
        <v>166</v>
      </c>
      <c r="D178" s="46">
        <v>166</v>
      </c>
      <c r="E178" s="37" t="s">
        <v>865</v>
      </c>
      <c r="H178" s="37">
        <f>IF('Раздел 1'!Q186&gt;='Раздел 1'!R186,0,1)</f>
        <v>0</v>
      </c>
    </row>
    <row r="179" spans="1:8" ht="12">
      <c r="A179" s="46" t="str">
        <f t="shared" si="3"/>
        <v>0606026</v>
      </c>
      <c r="B179" s="50">
        <v>1</v>
      </c>
      <c r="C179" s="46">
        <v>167</v>
      </c>
      <c r="D179" s="46">
        <v>167</v>
      </c>
      <c r="E179" s="37" t="s">
        <v>866</v>
      </c>
      <c r="H179" s="37">
        <f>IF('Раздел 1'!Q187&gt;='Раздел 1'!R187,0,1)</f>
        <v>0</v>
      </c>
    </row>
    <row r="180" spans="1:8" ht="12">
      <c r="A180" s="46" t="str">
        <f t="shared" si="3"/>
        <v>0606026</v>
      </c>
      <c r="B180" s="50">
        <v>1</v>
      </c>
      <c r="C180" s="46">
        <v>168</v>
      </c>
      <c r="D180" s="46">
        <v>168</v>
      </c>
      <c r="E180" s="37" t="s">
        <v>867</v>
      </c>
      <c r="H180" s="37">
        <f>IF('Раздел 1'!Q188&gt;='Раздел 1'!R188,0,1)</f>
        <v>0</v>
      </c>
    </row>
    <row r="181" spans="1:8" ht="12">
      <c r="A181" s="46" t="str">
        <f t="shared" si="3"/>
        <v>0606026</v>
      </c>
      <c r="B181" s="50">
        <v>1</v>
      </c>
      <c r="C181" s="46">
        <v>169</v>
      </c>
      <c r="D181" s="46">
        <v>169</v>
      </c>
      <c r="E181" s="37" t="s">
        <v>868</v>
      </c>
      <c r="H181" s="37">
        <f>IF('Раздел 1'!Q189&gt;='Раздел 1'!R189,0,1)</f>
        <v>0</v>
      </c>
    </row>
    <row r="182" spans="1:8" ht="12">
      <c r="A182" s="46" t="str">
        <f t="shared" si="3"/>
        <v>0606026</v>
      </c>
      <c r="B182" s="50">
        <v>1</v>
      </c>
      <c r="C182" s="46">
        <v>170</v>
      </c>
      <c r="D182" s="46">
        <v>170</v>
      </c>
      <c r="E182" s="37" t="s">
        <v>869</v>
      </c>
      <c r="H182" s="37">
        <f>IF('Раздел 1'!Q190&gt;='Раздел 1'!R190,0,1)</f>
        <v>0</v>
      </c>
    </row>
    <row r="183" spans="1:8" ht="12">
      <c r="A183" s="46" t="str">
        <f t="shared" si="3"/>
        <v>0606026</v>
      </c>
      <c r="B183" s="50">
        <v>1</v>
      </c>
      <c r="C183" s="46">
        <v>171</v>
      </c>
      <c r="D183" s="46">
        <v>171</v>
      </c>
      <c r="E183" s="37" t="s">
        <v>870</v>
      </c>
      <c r="H183" s="37">
        <f>IF('Раздел 1'!Q191&gt;='Раздел 1'!R191,0,1)</f>
        <v>0</v>
      </c>
    </row>
    <row r="184" spans="1:8" ht="12">
      <c r="A184" s="46" t="str">
        <f t="shared" si="3"/>
        <v>0606026</v>
      </c>
      <c r="B184" s="50">
        <v>1</v>
      </c>
      <c r="C184" s="46">
        <v>172</v>
      </c>
      <c r="D184" s="46">
        <v>172</v>
      </c>
      <c r="E184" s="37" t="s">
        <v>871</v>
      </c>
      <c r="H184" s="37">
        <f>IF('Раздел 1'!Q192&gt;='Раздел 1'!R192,0,1)</f>
        <v>0</v>
      </c>
    </row>
    <row r="185" spans="1:8" ht="12">
      <c r="A185" s="46" t="str">
        <f t="shared" si="3"/>
        <v>0606026</v>
      </c>
      <c r="B185" s="50">
        <v>1</v>
      </c>
      <c r="C185" s="46">
        <v>173</v>
      </c>
      <c r="D185" s="46">
        <v>173</v>
      </c>
      <c r="E185" s="37" t="s">
        <v>872</v>
      </c>
      <c r="H185" s="37">
        <f>IF('Раздел 1'!Q193&gt;='Раздел 1'!R193,0,1)</f>
        <v>0</v>
      </c>
    </row>
    <row r="186" spans="1:8" ht="12">
      <c r="A186" s="46" t="str">
        <f t="shared" si="3"/>
        <v>0606026</v>
      </c>
      <c r="B186" s="50">
        <v>1</v>
      </c>
      <c r="C186" s="46">
        <v>174</v>
      </c>
      <c r="D186" s="46">
        <v>174</v>
      </c>
      <c r="E186" s="37" t="s">
        <v>873</v>
      </c>
      <c r="H186" s="37">
        <f>IF('Раздел 1'!Q194&gt;='Раздел 1'!R194,0,1)</f>
        <v>0</v>
      </c>
    </row>
    <row r="187" spans="1:8" ht="12">
      <c r="A187" s="46" t="str">
        <f t="shared" si="3"/>
        <v>0606026</v>
      </c>
      <c r="B187" s="50">
        <v>1</v>
      </c>
      <c r="C187" s="46">
        <v>175</v>
      </c>
      <c r="D187" s="46">
        <v>175</v>
      </c>
      <c r="E187" s="37" t="s">
        <v>874</v>
      </c>
      <c r="H187" s="37">
        <f>IF('Раздел 1'!Q195&gt;='Раздел 1'!R195,0,1)</f>
        <v>0</v>
      </c>
    </row>
    <row r="188" spans="1:8" ht="12">
      <c r="A188" s="46" t="str">
        <f t="shared" si="3"/>
        <v>0606026</v>
      </c>
      <c r="B188" s="50">
        <v>1</v>
      </c>
      <c r="C188" s="46">
        <v>176</v>
      </c>
      <c r="D188" s="46">
        <v>176</v>
      </c>
      <c r="E188" s="37" t="s">
        <v>875</v>
      </c>
      <c r="H188" s="37">
        <f>IF('Раздел 1'!Q196&gt;='Раздел 1'!R196,0,1)</f>
        <v>0</v>
      </c>
    </row>
    <row r="189" spans="1:8" ht="12">
      <c r="A189" s="46" t="str">
        <f t="shared" si="3"/>
        <v>0606026</v>
      </c>
      <c r="B189" s="50">
        <v>1</v>
      </c>
      <c r="C189" s="46">
        <v>177</v>
      </c>
      <c r="D189" s="46">
        <v>177</v>
      </c>
      <c r="E189" s="37" t="s">
        <v>876</v>
      </c>
      <c r="H189" s="37">
        <f>IF('Раздел 1'!Q197&gt;='Раздел 1'!R197,0,1)</f>
        <v>0</v>
      </c>
    </row>
    <row r="190" spans="1:8" ht="12">
      <c r="A190" s="46" t="str">
        <f t="shared" si="3"/>
        <v>0606026</v>
      </c>
      <c r="B190" s="50">
        <v>1</v>
      </c>
      <c r="C190" s="46">
        <v>178</v>
      </c>
      <c r="D190" s="46">
        <v>178</v>
      </c>
      <c r="E190" s="37" t="s">
        <v>877</v>
      </c>
      <c r="H190" s="37">
        <f>IF('Раздел 1'!Q198&gt;='Раздел 1'!R198,0,1)</f>
        <v>0</v>
      </c>
    </row>
    <row r="191" spans="1:8" ht="12">
      <c r="A191" s="46" t="str">
        <f t="shared" si="3"/>
        <v>0606026</v>
      </c>
      <c r="B191" s="50">
        <v>1</v>
      </c>
      <c r="C191" s="46">
        <v>179</v>
      </c>
      <c r="D191" s="46">
        <v>179</v>
      </c>
      <c r="E191" s="37" t="s">
        <v>878</v>
      </c>
      <c r="H191" s="37">
        <f>IF('Раздел 1'!Q199&gt;='Раздел 1'!R199,0,1)</f>
        <v>0</v>
      </c>
    </row>
    <row r="192" spans="1:8" ht="12">
      <c r="A192" s="46" t="str">
        <f t="shared" si="3"/>
        <v>0606026</v>
      </c>
      <c r="B192" s="50">
        <v>1</v>
      </c>
      <c r="C192" s="46">
        <v>180</v>
      </c>
      <c r="D192" s="46">
        <v>180</v>
      </c>
      <c r="E192" s="37" t="s">
        <v>605</v>
      </c>
      <c r="H192" s="37">
        <f>IF('Раздел 1'!Q200&gt;='Раздел 1'!R200,0,1)</f>
        <v>0</v>
      </c>
    </row>
    <row r="193" spans="1:8" ht="12">
      <c r="A193" s="46" t="str">
        <f t="shared" si="3"/>
        <v>0606026</v>
      </c>
      <c r="B193" s="50">
        <v>1</v>
      </c>
      <c r="C193" s="46">
        <v>181</v>
      </c>
      <c r="D193" s="46">
        <v>181</v>
      </c>
      <c r="E193" s="37" t="s">
        <v>606</v>
      </c>
      <c r="H193" s="37">
        <f>IF('Раздел 1'!Q201&gt;='Раздел 1'!R201,0,1)</f>
        <v>0</v>
      </c>
    </row>
    <row r="194" spans="1:8" ht="12">
      <c r="A194" s="46" t="str">
        <f t="shared" si="3"/>
        <v>0606026</v>
      </c>
      <c r="B194" s="50">
        <v>1</v>
      </c>
      <c r="C194" s="46">
        <v>182</v>
      </c>
      <c r="D194" s="46">
        <v>182</v>
      </c>
      <c r="E194" s="37" t="s">
        <v>607</v>
      </c>
      <c r="H194" s="37">
        <f>IF('Раздел 1'!Q202&gt;='Раздел 1'!R202,0,1)</f>
        <v>0</v>
      </c>
    </row>
    <row r="195" spans="1:8" ht="12">
      <c r="A195" s="46" t="str">
        <f t="shared" si="3"/>
        <v>0606026</v>
      </c>
      <c r="B195" s="50">
        <v>1</v>
      </c>
      <c r="C195" s="46">
        <v>183</v>
      </c>
      <c r="D195" s="46">
        <v>183</v>
      </c>
      <c r="E195" s="37" t="s">
        <v>608</v>
      </c>
      <c r="H195" s="37">
        <f>IF('Раздел 1'!Q203&gt;='Раздел 1'!R203,0,1)</f>
        <v>0</v>
      </c>
    </row>
    <row r="196" spans="1:8" ht="12">
      <c r="A196" s="46" t="str">
        <f t="shared" si="3"/>
        <v>0606026</v>
      </c>
      <c r="B196" s="50">
        <v>1</v>
      </c>
      <c r="C196" s="46">
        <v>184</v>
      </c>
      <c r="D196" s="46">
        <v>184</v>
      </c>
      <c r="E196" s="37" t="s">
        <v>609</v>
      </c>
      <c r="H196" s="37">
        <f>IF('Раздел 1'!Q204&gt;='Раздел 1'!R204,0,1)</f>
        <v>0</v>
      </c>
    </row>
    <row r="197" spans="1:8" ht="12">
      <c r="A197" s="46" t="str">
        <f t="shared" si="3"/>
        <v>0606026</v>
      </c>
      <c r="B197" s="50">
        <v>1</v>
      </c>
      <c r="C197" s="46">
        <v>185</v>
      </c>
      <c r="D197" s="46">
        <v>185</v>
      </c>
      <c r="E197" s="37" t="s">
        <v>610</v>
      </c>
      <c r="H197" s="37">
        <f>IF('Раздел 1'!Q205&gt;='Раздел 1'!R205,0,1)</f>
        <v>0</v>
      </c>
    </row>
    <row r="198" spans="1:8" ht="12">
      <c r="A198" s="46" t="str">
        <f t="shared" si="3"/>
        <v>0606026</v>
      </c>
      <c r="B198" s="50">
        <v>1</v>
      </c>
      <c r="C198" s="46">
        <v>186</v>
      </c>
      <c r="D198" s="46">
        <v>186</v>
      </c>
      <c r="E198" s="37" t="s">
        <v>611</v>
      </c>
      <c r="H198" s="37">
        <f>IF('Раздел 1'!Q206&gt;='Раздел 1'!R206,0,1)</f>
        <v>0</v>
      </c>
    </row>
    <row r="199" spans="1:8" ht="12">
      <c r="A199" s="46" t="str">
        <f t="shared" si="3"/>
        <v>0606026</v>
      </c>
      <c r="B199" s="50">
        <v>1</v>
      </c>
      <c r="C199" s="46">
        <v>187</v>
      </c>
      <c r="D199" s="46">
        <v>187</v>
      </c>
      <c r="E199" s="37" t="s">
        <v>612</v>
      </c>
      <c r="H199" s="37">
        <f>IF('Раздел 1'!Q207&gt;='Раздел 1'!R207,0,1)</f>
        <v>0</v>
      </c>
    </row>
    <row r="200" spans="1:8" ht="12">
      <c r="A200" s="46" t="str">
        <f t="shared" si="3"/>
        <v>0606026</v>
      </c>
      <c r="B200" s="50">
        <v>1</v>
      </c>
      <c r="C200" s="46">
        <v>188</v>
      </c>
      <c r="D200" s="46">
        <v>188</v>
      </c>
      <c r="E200" s="37" t="s">
        <v>613</v>
      </c>
      <c r="H200" s="37">
        <f>IF('Раздел 1'!Q208&gt;='Раздел 1'!R208,0,1)</f>
        <v>0</v>
      </c>
    </row>
    <row r="201" spans="1:8" ht="12">
      <c r="A201" s="46" t="str">
        <f t="shared" si="3"/>
        <v>0606026</v>
      </c>
      <c r="B201" s="50">
        <v>1</v>
      </c>
      <c r="C201" s="46">
        <v>189</v>
      </c>
      <c r="D201" s="46">
        <v>189</v>
      </c>
      <c r="E201" s="37" t="s">
        <v>614</v>
      </c>
      <c r="H201" s="37">
        <f>IF('Раздел 1'!Q209&gt;='Раздел 1'!R209,0,1)</f>
        <v>0</v>
      </c>
    </row>
    <row r="202" spans="1:8" ht="12">
      <c r="A202" s="46" t="str">
        <f t="shared" si="3"/>
        <v>0606026</v>
      </c>
      <c r="B202" s="50">
        <v>1</v>
      </c>
      <c r="C202" s="46">
        <v>190</v>
      </c>
      <c r="D202" s="46">
        <v>190</v>
      </c>
      <c r="E202" s="37" t="s">
        <v>615</v>
      </c>
      <c r="H202" s="37">
        <f>IF('Раздел 1'!Q210&gt;='Раздел 1'!R210,0,1)</f>
        <v>0</v>
      </c>
    </row>
    <row r="203" spans="1:8" ht="12">
      <c r="A203" s="46" t="str">
        <f aca="true" t="shared" si="4" ref="A203:A266">P_3</f>
        <v>0606026</v>
      </c>
      <c r="B203" s="50">
        <v>1</v>
      </c>
      <c r="C203" s="46">
        <v>191</v>
      </c>
      <c r="D203" s="46">
        <v>191</v>
      </c>
      <c r="E203" s="37" t="s">
        <v>616</v>
      </c>
      <c r="H203" s="37">
        <f>IF('Раздел 1'!Q211&gt;='Раздел 1'!R211,0,1)</f>
        <v>0</v>
      </c>
    </row>
    <row r="204" spans="1:8" ht="12">
      <c r="A204" s="46" t="str">
        <f t="shared" si="4"/>
        <v>0606026</v>
      </c>
      <c r="B204" s="50">
        <v>1</v>
      </c>
      <c r="C204" s="46">
        <v>192</v>
      </c>
      <c r="D204" s="46">
        <v>192</v>
      </c>
      <c r="E204" s="37" t="s">
        <v>617</v>
      </c>
      <c r="H204" s="37">
        <f>IF('Раздел 1'!Q212&gt;='Раздел 1'!R212,0,1)</f>
        <v>0</v>
      </c>
    </row>
    <row r="205" spans="1:8" ht="12">
      <c r="A205" s="46" t="str">
        <f t="shared" si="4"/>
        <v>0606026</v>
      </c>
      <c r="B205" s="50">
        <v>1</v>
      </c>
      <c r="C205" s="46">
        <v>193</v>
      </c>
      <c r="D205" s="46">
        <v>193</v>
      </c>
      <c r="E205" s="37" t="s">
        <v>618</v>
      </c>
      <c r="H205" s="37">
        <f>IF('Раздел 1'!Q213&gt;='Раздел 1'!R213,0,1)</f>
        <v>0</v>
      </c>
    </row>
    <row r="206" spans="1:8" ht="12">
      <c r="A206" s="46" t="str">
        <f t="shared" si="4"/>
        <v>0606026</v>
      </c>
      <c r="B206" s="50">
        <v>1</v>
      </c>
      <c r="C206" s="46">
        <v>194</v>
      </c>
      <c r="D206" s="46">
        <v>194</v>
      </c>
      <c r="E206" s="37" t="s">
        <v>619</v>
      </c>
      <c r="H206" s="37">
        <f>IF('Раздел 1'!Q214&gt;='Раздел 1'!R214,0,1)</f>
        <v>0</v>
      </c>
    </row>
    <row r="207" spans="1:8" ht="12">
      <c r="A207" s="46" t="str">
        <f t="shared" si="4"/>
        <v>0606026</v>
      </c>
      <c r="B207" s="50">
        <v>1</v>
      </c>
      <c r="C207" s="46">
        <v>195</v>
      </c>
      <c r="D207" s="46">
        <v>195</v>
      </c>
      <c r="E207" s="37" t="s">
        <v>620</v>
      </c>
      <c r="H207" s="37">
        <f>IF('Раздел 1'!Q215&gt;='Раздел 1'!R215,0,1)</f>
        <v>0</v>
      </c>
    </row>
    <row r="208" spans="1:8" ht="12">
      <c r="A208" s="46" t="str">
        <f t="shared" si="4"/>
        <v>0606026</v>
      </c>
      <c r="B208" s="50">
        <v>1</v>
      </c>
      <c r="C208" s="46">
        <v>196</v>
      </c>
      <c r="D208" s="46">
        <v>196</v>
      </c>
      <c r="E208" s="37" t="s">
        <v>621</v>
      </c>
      <c r="H208" s="37">
        <f>IF('Раздел 1'!Q216&gt;='Раздел 1'!R216,0,1)</f>
        <v>0</v>
      </c>
    </row>
    <row r="209" spans="1:8" ht="12">
      <c r="A209" s="46" t="str">
        <f t="shared" si="4"/>
        <v>0606026</v>
      </c>
      <c r="B209" s="50">
        <v>1</v>
      </c>
      <c r="C209" s="46">
        <v>197</v>
      </c>
      <c r="D209" s="46">
        <v>197</v>
      </c>
      <c r="E209" s="37" t="s">
        <v>622</v>
      </c>
      <c r="H209" s="37">
        <f>IF('Раздел 1'!Q217&gt;='Раздел 1'!R217,0,1)</f>
        <v>0</v>
      </c>
    </row>
    <row r="210" spans="1:8" ht="12">
      <c r="A210" s="46" t="str">
        <f t="shared" si="4"/>
        <v>0606026</v>
      </c>
      <c r="B210" s="50">
        <v>1</v>
      </c>
      <c r="C210" s="46">
        <v>198</v>
      </c>
      <c r="D210" s="46">
        <v>198</v>
      </c>
      <c r="E210" s="37" t="s">
        <v>623</v>
      </c>
      <c r="H210" s="37">
        <f>IF('Раздел 1'!Q218&gt;='Раздел 1'!R218,0,1)</f>
        <v>0</v>
      </c>
    </row>
    <row r="211" spans="1:8" ht="12">
      <c r="A211" s="46" t="str">
        <f t="shared" si="4"/>
        <v>0606026</v>
      </c>
      <c r="B211" s="50">
        <v>1</v>
      </c>
      <c r="C211" s="46">
        <v>199</v>
      </c>
      <c r="D211" s="46">
        <v>199</v>
      </c>
      <c r="E211" s="37" t="s">
        <v>624</v>
      </c>
      <c r="H211" s="37">
        <f>IF('Раздел 1'!Q219&gt;='Раздел 1'!R219,0,1)</f>
        <v>0</v>
      </c>
    </row>
    <row r="212" spans="1:8" ht="12">
      <c r="A212" s="46" t="str">
        <f t="shared" si="4"/>
        <v>0606026</v>
      </c>
      <c r="B212" s="50">
        <v>1</v>
      </c>
      <c r="C212" s="46">
        <v>200</v>
      </c>
      <c r="D212" s="46">
        <v>200</v>
      </c>
      <c r="E212" s="37" t="s">
        <v>625</v>
      </c>
      <c r="H212" s="37">
        <f>IF('Раздел 1'!Q220&gt;='Раздел 1'!R220,0,1)</f>
        <v>0</v>
      </c>
    </row>
    <row r="213" spans="1:8" ht="12">
      <c r="A213" s="46" t="str">
        <f t="shared" si="4"/>
        <v>0606026</v>
      </c>
      <c r="B213" s="50">
        <v>1</v>
      </c>
      <c r="C213" s="46">
        <v>201</v>
      </c>
      <c r="D213" s="46">
        <v>201</v>
      </c>
      <c r="E213" s="37" t="s">
        <v>626</v>
      </c>
      <c r="H213" s="37">
        <f>IF('Раздел 1'!Q221&gt;='Раздел 1'!R221,0,1)</f>
        <v>0</v>
      </c>
    </row>
    <row r="214" spans="1:8" ht="12">
      <c r="A214" s="46" t="str">
        <f t="shared" si="4"/>
        <v>0606026</v>
      </c>
      <c r="B214" s="50">
        <v>1</v>
      </c>
      <c r="C214" s="46">
        <v>202</v>
      </c>
      <c r="D214" s="46">
        <v>202</v>
      </c>
      <c r="E214" s="37" t="s">
        <v>627</v>
      </c>
      <c r="H214" s="37">
        <f>IF('Раздел 1'!Q222&gt;='Раздел 1'!R222,0,1)</f>
        <v>0</v>
      </c>
    </row>
    <row r="215" spans="1:8" ht="12">
      <c r="A215" s="46" t="str">
        <f t="shared" si="4"/>
        <v>0606026</v>
      </c>
      <c r="B215" s="50">
        <v>1</v>
      </c>
      <c r="C215" s="46">
        <v>203</v>
      </c>
      <c r="D215" s="46">
        <v>203</v>
      </c>
      <c r="E215" s="37" t="s">
        <v>628</v>
      </c>
      <c r="H215" s="37">
        <f>IF('Раздел 1'!Q223&gt;='Раздел 1'!R223,0,1)</f>
        <v>0</v>
      </c>
    </row>
    <row r="216" spans="1:8" ht="12">
      <c r="A216" s="46" t="str">
        <f t="shared" si="4"/>
        <v>0606026</v>
      </c>
      <c r="B216" s="50">
        <v>1</v>
      </c>
      <c r="C216" s="46">
        <v>204</v>
      </c>
      <c r="D216" s="46">
        <v>204</v>
      </c>
      <c r="E216" s="37" t="s">
        <v>629</v>
      </c>
      <c r="H216" s="37">
        <f>IF('Раздел 1'!Q224&gt;='Раздел 1'!R224,0,1)</f>
        <v>0</v>
      </c>
    </row>
    <row r="217" spans="1:8" ht="12">
      <c r="A217" s="46" t="str">
        <f t="shared" si="4"/>
        <v>0606026</v>
      </c>
      <c r="B217" s="50">
        <v>1</v>
      </c>
      <c r="C217" s="46">
        <v>205</v>
      </c>
      <c r="D217" s="46">
        <v>205</v>
      </c>
      <c r="E217" s="37" t="s">
        <v>630</v>
      </c>
      <c r="H217" s="37">
        <f>IF('Раздел 1'!Q225&gt;='Раздел 1'!R225,0,1)</f>
        <v>0</v>
      </c>
    </row>
    <row r="218" spans="1:8" ht="12">
      <c r="A218" s="46" t="str">
        <f t="shared" si="4"/>
        <v>0606026</v>
      </c>
      <c r="B218" s="50">
        <v>1</v>
      </c>
      <c r="C218" s="46">
        <v>206</v>
      </c>
      <c r="D218" s="46">
        <v>206</v>
      </c>
      <c r="E218" s="37" t="s">
        <v>631</v>
      </c>
      <c r="H218" s="37">
        <f>IF('Раздел 1'!Q226&gt;='Раздел 1'!R226,0,1)</f>
        <v>0</v>
      </c>
    </row>
    <row r="219" spans="1:8" ht="12">
      <c r="A219" s="46" t="str">
        <f t="shared" si="4"/>
        <v>0606026</v>
      </c>
      <c r="B219" s="50">
        <v>1</v>
      </c>
      <c r="C219" s="46">
        <v>207</v>
      </c>
      <c r="D219" s="46">
        <v>207</v>
      </c>
      <c r="E219" s="37" t="s">
        <v>632</v>
      </c>
      <c r="H219" s="37">
        <f>IF('Раздел 1'!Q227&gt;='Раздел 1'!R227,0,1)</f>
        <v>0</v>
      </c>
    </row>
    <row r="220" spans="1:8" ht="12">
      <c r="A220" s="46" t="str">
        <f t="shared" si="4"/>
        <v>0606026</v>
      </c>
      <c r="B220" s="50">
        <v>1</v>
      </c>
      <c r="C220" s="46">
        <v>208</v>
      </c>
      <c r="D220" s="46">
        <v>208</v>
      </c>
      <c r="E220" s="37" t="s">
        <v>633</v>
      </c>
      <c r="H220" s="37">
        <f>IF('Раздел 1'!Q228&gt;='Раздел 1'!R228,0,1)</f>
        <v>0</v>
      </c>
    </row>
    <row r="221" spans="1:8" ht="12">
      <c r="A221" s="46" t="str">
        <f t="shared" si="4"/>
        <v>0606026</v>
      </c>
      <c r="B221" s="50">
        <v>1</v>
      </c>
      <c r="C221" s="46">
        <v>209</v>
      </c>
      <c r="D221" s="46">
        <v>209</v>
      </c>
      <c r="E221" s="37" t="s">
        <v>634</v>
      </c>
      <c r="H221" s="37">
        <f>IF('Раздел 1'!Q229&gt;='Раздел 1'!R229,0,1)</f>
        <v>0</v>
      </c>
    </row>
    <row r="222" spans="1:8" ht="12">
      <c r="A222" s="46" t="str">
        <f t="shared" si="4"/>
        <v>0606026</v>
      </c>
      <c r="B222" s="50">
        <v>1</v>
      </c>
      <c r="C222" s="46">
        <v>210</v>
      </c>
      <c r="D222" s="46">
        <v>210</v>
      </c>
      <c r="E222" s="37" t="s">
        <v>635</v>
      </c>
      <c r="H222" s="37">
        <f>IF('Раздел 1'!Q230&gt;='Раздел 1'!R230,0,1)</f>
        <v>0</v>
      </c>
    </row>
    <row r="223" spans="1:8" ht="12">
      <c r="A223" s="46" t="str">
        <f t="shared" si="4"/>
        <v>0606026</v>
      </c>
      <c r="B223" s="50">
        <v>1</v>
      </c>
      <c r="C223" s="46">
        <v>211</v>
      </c>
      <c r="D223" s="46">
        <v>211</v>
      </c>
      <c r="E223" s="37" t="s">
        <v>636</v>
      </c>
      <c r="H223" s="37">
        <f>IF('Раздел 1'!Q231&gt;='Раздел 1'!R231,0,1)</f>
        <v>0</v>
      </c>
    </row>
    <row r="224" spans="1:8" ht="12">
      <c r="A224" s="46" t="str">
        <f t="shared" si="4"/>
        <v>0606026</v>
      </c>
      <c r="B224" s="50">
        <v>1</v>
      </c>
      <c r="C224" s="46">
        <v>212</v>
      </c>
      <c r="D224" s="46">
        <v>212</v>
      </c>
      <c r="E224" s="37" t="s">
        <v>1786</v>
      </c>
      <c r="H224" s="37">
        <f>IF('Раздел 1'!Q232&gt;='Раздел 1'!R232,0,1)</f>
        <v>0</v>
      </c>
    </row>
    <row r="225" spans="1:8" ht="12">
      <c r="A225" s="46" t="str">
        <f t="shared" si="4"/>
        <v>0606026</v>
      </c>
      <c r="B225" s="50">
        <v>1</v>
      </c>
      <c r="C225" s="46">
        <v>213</v>
      </c>
      <c r="D225" s="46">
        <v>213</v>
      </c>
      <c r="E225" s="37" t="s">
        <v>1787</v>
      </c>
      <c r="H225" s="37">
        <f>IF('Раздел 1'!Q233&gt;='Раздел 1'!R233,0,1)</f>
        <v>0</v>
      </c>
    </row>
    <row r="226" spans="1:8" ht="12">
      <c r="A226" s="46" t="str">
        <f t="shared" si="4"/>
        <v>0606026</v>
      </c>
      <c r="B226" s="50">
        <v>1</v>
      </c>
      <c r="C226" s="46">
        <v>214</v>
      </c>
      <c r="D226" s="46">
        <v>214</v>
      </c>
      <c r="E226" s="37" t="s">
        <v>1788</v>
      </c>
      <c r="H226" s="37">
        <f>IF('Раздел 1'!Q234&gt;='Раздел 1'!R234,0,1)</f>
        <v>0</v>
      </c>
    </row>
    <row r="227" spans="1:8" ht="12">
      <c r="A227" s="46" t="str">
        <f t="shared" si="4"/>
        <v>0606026</v>
      </c>
      <c r="B227" s="50">
        <v>1</v>
      </c>
      <c r="C227" s="46">
        <v>215</v>
      </c>
      <c r="D227" s="46">
        <v>215</v>
      </c>
      <c r="E227" s="37" t="s">
        <v>1789</v>
      </c>
      <c r="H227" s="37">
        <f>IF('Раздел 1'!Q235&gt;='Раздел 1'!R235,0,1)</f>
        <v>0</v>
      </c>
    </row>
    <row r="228" spans="1:8" ht="12">
      <c r="A228" s="46" t="str">
        <f t="shared" si="4"/>
        <v>0606026</v>
      </c>
      <c r="B228" s="50">
        <v>1</v>
      </c>
      <c r="C228" s="46">
        <v>216</v>
      </c>
      <c r="D228" s="46">
        <v>216</v>
      </c>
      <c r="E228" s="37" t="s">
        <v>1790</v>
      </c>
      <c r="H228" s="37">
        <f>IF('Раздел 1'!Q236&gt;='Раздел 1'!R236,0,1)</f>
        <v>0</v>
      </c>
    </row>
    <row r="229" spans="1:8" ht="12">
      <c r="A229" s="46" t="str">
        <f t="shared" si="4"/>
        <v>0606026</v>
      </c>
      <c r="B229" s="50">
        <v>1</v>
      </c>
      <c r="C229" s="46">
        <v>217</v>
      </c>
      <c r="D229" s="46">
        <v>217</v>
      </c>
      <c r="E229" s="37" t="s">
        <v>1791</v>
      </c>
      <c r="H229" s="37">
        <f>IF('Раздел 1'!Q237&gt;='Раздел 1'!R237,0,1)</f>
        <v>0</v>
      </c>
    </row>
    <row r="230" spans="1:8" ht="12">
      <c r="A230" s="46" t="str">
        <f t="shared" si="4"/>
        <v>0606026</v>
      </c>
      <c r="B230" s="50">
        <v>1</v>
      </c>
      <c r="C230" s="46">
        <v>218</v>
      </c>
      <c r="D230" s="46">
        <v>218</v>
      </c>
      <c r="E230" s="37" t="s">
        <v>1792</v>
      </c>
      <c r="H230" s="37">
        <f>IF('Раздел 1'!Q238&gt;='Раздел 1'!R238,0,1)</f>
        <v>0</v>
      </c>
    </row>
    <row r="231" spans="1:8" ht="12">
      <c r="A231" s="46" t="str">
        <f t="shared" si="4"/>
        <v>0606026</v>
      </c>
      <c r="B231" s="50">
        <v>1</v>
      </c>
      <c r="C231" s="46">
        <v>219</v>
      </c>
      <c r="D231" s="46">
        <v>219</v>
      </c>
      <c r="E231" s="37" t="s">
        <v>1793</v>
      </c>
      <c r="H231" s="37">
        <f>IF('Раздел 1'!Q239&gt;='Раздел 1'!R239,0,1)</f>
        <v>0</v>
      </c>
    </row>
    <row r="232" spans="1:8" ht="12">
      <c r="A232" s="46" t="str">
        <f t="shared" si="4"/>
        <v>0606026</v>
      </c>
      <c r="B232" s="50">
        <v>1</v>
      </c>
      <c r="C232" s="46">
        <v>220</v>
      </c>
      <c r="D232" s="46">
        <v>220</v>
      </c>
      <c r="E232" s="37" t="s">
        <v>1794</v>
      </c>
      <c r="H232" s="37">
        <f>IF('Раздел 1'!Q240&gt;='Раздел 1'!R240,0,1)</f>
        <v>0</v>
      </c>
    </row>
    <row r="233" spans="1:8" ht="12">
      <c r="A233" s="46" t="str">
        <f t="shared" si="4"/>
        <v>0606026</v>
      </c>
      <c r="B233" s="50">
        <v>1</v>
      </c>
      <c r="C233" s="46">
        <v>221</v>
      </c>
      <c r="D233" s="46">
        <v>221</v>
      </c>
      <c r="E233" s="37" t="s">
        <v>1795</v>
      </c>
      <c r="H233" s="37">
        <f>IF('Раздел 1'!Q241&gt;='Раздел 1'!R241,0,1)</f>
        <v>0</v>
      </c>
    </row>
    <row r="234" spans="1:8" ht="12">
      <c r="A234" s="46" t="str">
        <f t="shared" si="4"/>
        <v>0606026</v>
      </c>
      <c r="B234" s="50">
        <v>1</v>
      </c>
      <c r="C234" s="46">
        <v>222</v>
      </c>
      <c r="D234" s="46">
        <v>222</v>
      </c>
      <c r="E234" s="37" t="s">
        <v>1796</v>
      </c>
      <c r="H234" s="37">
        <f>IF('Раздел 1'!Q242&gt;='Раздел 1'!R242,0,1)</f>
        <v>0</v>
      </c>
    </row>
    <row r="235" spans="1:8" ht="12">
      <c r="A235" s="46" t="str">
        <f t="shared" si="4"/>
        <v>0606026</v>
      </c>
      <c r="B235" s="50">
        <v>1</v>
      </c>
      <c r="C235" s="46">
        <v>223</v>
      </c>
      <c r="D235" s="46">
        <v>223</v>
      </c>
      <c r="E235" s="37" t="s">
        <v>1797</v>
      </c>
      <c r="H235" s="37">
        <f>IF('Раздел 1'!Q243&gt;='Раздел 1'!R243,0,1)</f>
        <v>0</v>
      </c>
    </row>
    <row r="236" spans="1:8" ht="12">
      <c r="A236" s="46" t="str">
        <f t="shared" si="4"/>
        <v>0606026</v>
      </c>
      <c r="B236" s="50">
        <v>1</v>
      </c>
      <c r="C236" s="46">
        <v>224</v>
      </c>
      <c r="D236" s="46">
        <v>224</v>
      </c>
      <c r="E236" s="37" t="s">
        <v>1798</v>
      </c>
      <c r="H236" s="37">
        <f>IF('Раздел 1'!Q244&gt;='Раздел 1'!R244,0,1)</f>
        <v>0</v>
      </c>
    </row>
    <row r="237" spans="1:8" ht="12">
      <c r="A237" s="46" t="str">
        <f t="shared" si="4"/>
        <v>0606026</v>
      </c>
      <c r="B237" s="50">
        <v>1</v>
      </c>
      <c r="C237" s="46">
        <v>225</v>
      </c>
      <c r="D237" s="46">
        <v>225</v>
      </c>
      <c r="E237" s="37" t="s">
        <v>1799</v>
      </c>
      <c r="H237" s="37">
        <f>IF('Раздел 1'!Q245&gt;='Раздел 1'!R245,0,1)</f>
        <v>0</v>
      </c>
    </row>
    <row r="238" spans="1:8" ht="12">
      <c r="A238" s="46" t="str">
        <f t="shared" si="4"/>
        <v>0606026</v>
      </c>
      <c r="B238" s="50">
        <v>1</v>
      </c>
      <c r="C238" s="46">
        <v>226</v>
      </c>
      <c r="D238" s="46">
        <v>226</v>
      </c>
      <c r="E238" s="37" t="s">
        <v>1800</v>
      </c>
      <c r="H238" s="37">
        <f>IF('Раздел 1'!Q246&gt;='Раздел 1'!R246,0,1)</f>
        <v>0</v>
      </c>
    </row>
    <row r="239" spans="1:8" ht="12">
      <c r="A239" s="46" t="str">
        <f t="shared" si="4"/>
        <v>0606026</v>
      </c>
      <c r="B239" s="50">
        <v>1</v>
      </c>
      <c r="C239" s="46">
        <v>227</v>
      </c>
      <c r="D239" s="46">
        <v>227</v>
      </c>
      <c r="E239" s="37" t="s">
        <v>1801</v>
      </c>
      <c r="H239" s="37">
        <f>IF('Раздел 1'!Q247&gt;='Раздел 1'!R247,0,1)</f>
        <v>0</v>
      </c>
    </row>
    <row r="240" spans="1:8" ht="12">
      <c r="A240" s="46" t="str">
        <f t="shared" si="4"/>
        <v>0606026</v>
      </c>
      <c r="B240" s="50">
        <v>1</v>
      </c>
      <c r="C240" s="46">
        <v>228</v>
      </c>
      <c r="D240" s="46">
        <v>228</v>
      </c>
      <c r="E240" s="37" t="s">
        <v>1802</v>
      </c>
      <c r="H240" s="37">
        <f>IF('Раздел 1'!Q248&gt;='Раздел 1'!R248,0,1)</f>
        <v>0</v>
      </c>
    </row>
    <row r="241" spans="1:8" ht="12">
      <c r="A241" s="46" t="str">
        <f t="shared" si="4"/>
        <v>0606026</v>
      </c>
      <c r="B241" s="50">
        <v>1</v>
      </c>
      <c r="C241" s="46">
        <v>229</v>
      </c>
      <c r="D241" s="46">
        <v>229</v>
      </c>
      <c r="E241" s="37" t="s">
        <v>1803</v>
      </c>
      <c r="H241" s="37">
        <f>IF('Раздел 1'!Q249&gt;='Раздел 1'!R249,0,1)</f>
        <v>0</v>
      </c>
    </row>
    <row r="242" spans="1:8" ht="12">
      <c r="A242" s="46" t="str">
        <f t="shared" si="4"/>
        <v>0606026</v>
      </c>
      <c r="B242" s="50">
        <v>1</v>
      </c>
      <c r="C242" s="46">
        <v>230</v>
      </c>
      <c r="D242" s="46">
        <v>230</v>
      </c>
      <c r="E242" s="37" t="s">
        <v>1742</v>
      </c>
      <c r="H242" s="37">
        <f>IF('Раздел 1'!Q250&gt;='Раздел 1'!R250,0,1)</f>
        <v>0</v>
      </c>
    </row>
    <row r="243" spans="1:8" ht="12">
      <c r="A243" s="46" t="str">
        <f t="shared" si="4"/>
        <v>0606026</v>
      </c>
      <c r="B243" s="50">
        <v>1</v>
      </c>
      <c r="C243" s="46">
        <v>231</v>
      </c>
      <c r="D243" s="46">
        <v>231</v>
      </c>
      <c r="E243" s="37" t="s">
        <v>1743</v>
      </c>
      <c r="H243" s="37">
        <f>IF('Раздел 1'!Q251&gt;='Раздел 1'!R251,0,1)</f>
        <v>0</v>
      </c>
    </row>
    <row r="244" spans="1:8" ht="12">
      <c r="A244" s="46" t="str">
        <f t="shared" si="4"/>
        <v>0606026</v>
      </c>
      <c r="B244" s="50">
        <v>1</v>
      </c>
      <c r="C244" s="46">
        <v>232</v>
      </c>
      <c r="D244" s="46">
        <v>232</v>
      </c>
      <c r="E244" s="37" t="s">
        <v>1744</v>
      </c>
      <c r="H244" s="37">
        <f>IF('Раздел 1'!Q252&gt;='Раздел 1'!R252,0,1)</f>
        <v>0</v>
      </c>
    </row>
    <row r="245" spans="1:8" ht="12">
      <c r="A245" s="46" t="str">
        <f t="shared" si="4"/>
        <v>0606026</v>
      </c>
      <c r="B245" s="50">
        <v>1</v>
      </c>
      <c r="C245" s="46">
        <v>233</v>
      </c>
      <c r="D245" s="46">
        <v>233</v>
      </c>
      <c r="E245" s="37" t="s">
        <v>1745</v>
      </c>
      <c r="H245" s="37">
        <f>IF('Раздел 1'!Q253&gt;='Раздел 1'!R253,0,1)</f>
        <v>0</v>
      </c>
    </row>
    <row r="246" spans="1:8" ht="12">
      <c r="A246" s="46" t="str">
        <f t="shared" si="4"/>
        <v>0606026</v>
      </c>
      <c r="B246" s="50">
        <v>1</v>
      </c>
      <c r="C246" s="46">
        <v>234</v>
      </c>
      <c r="D246" s="46">
        <v>234</v>
      </c>
      <c r="E246" s="37" t="s">
        <v>1746</v>
      </c>
      <c r="H246" s="37">
        <f>IF('Раздел 1'!Q254&gt;='Раздел 1'!R254,0,1)</f>
        <v>0</v>
      </c>
    </row>
    <row r="247" spans="1:8" ht="12">
      <c r="A247" s="46" t="str">
        <f t="shared" si="4"/>
        <v>0606026</v>
      </c>
      <c r="B247" s="50">
        <v>1</v>
      </c>
      <c r="C247" s="46">
        <v>235</v>
      </c>
      <c r="D247" s="46">
        <v>235</v>
      </c>
      <c r="E247" s="37" t="s">
        <v>1747</v>
      </c>
      <c r="H247" s="37">
        <f>IF('Раздел 1'!Q255&gt;='Раздел 1'!R255,0,1)</f>
        <v>0</v>
      </c>
    </row>
    <row r="248" spans="1:8" ht="12">
      <c r="A248" s="46" t="str">
        <f t="shared" si="4"/>
        <v>0606026</v>
      </c>
      <c r="B248" s="50">
        <v>1</v>
      </c>
      <c r="C248" s="46">
        <v>236</v>
      </c>
      <c r="D248" s="46">
        <v>236</v>
      </c>
      <c r="E248" s="37" t="s">
        <v>256</v>
      </c>
      <c r="H248" s="37">
        <f>IF('Раздел 1'!Q256&gt;='Раздел 1'!R256,0,1)</f>
        <v>0</v>
      </c>
    </row>
    <row r="249" spans="1:8" ht="12">
      <c r="A249" s="46" t="str">
        <f t="shared" si="4"/>
        <v>0606026</v>
      </c>
      <c r="B249" s="50">
        <v>1</v>
      </c>
      <c r="C249" s="46">
        <v>237</v>
      </c>
      <c r="D249" s="46">
        <v>237</v>
      </c>
      <c r="E249" s="37" t="s">
        <v>257</v>
      </c>
      <c r="H249" s="37">
        <f>IF('Раздел 1'!Q257&gt;='Раздел 1'!R257,0,1)</f>
        <v>0</v>
      </c>
    </row>
    <row r="250" spans="1:8" ht="12">
      <c r="A250" s="46" t="str">
        <f t="shared" si="4"/>
        <v>0606026</v>
      </c>
      <c r="B250" s="50">
        <v>1</v>
      </c>
      <c r="C250" s="46">
        <v>238</v>
      </c>
      <c r="D250" s="46">
        <v>238</v>
      </c>
      <c r="E250" s="37" t="s">
        <v>258</v>
      </c>
      <c r="H250" s="37">
        <f>IF('Раздел 1'!Q258&gt;='Раздел 1'!R258,0,1)</f>
        <v>0</v>
      </c>
    </row>
    <row r="251" spans="1:8" ht="12">
      <c r="A251" s="46" t="str">
        <f t="shared" si="4"/>
        <v>0606026</v>
      </c>
      <c r="B251" s="50">
        <v>1</v>
      </c>
      <c r="C251" s="46">
        <v>239</v>
      </c>
      <c r="D251" s="46">
        <v>239</v>
      </c>
      <c r="E251" s="37" t="s">
        <v>259</v>
      </c>
      <c r="H251" s="37">
        <f>IF('Раздел 1'!Q259&gt;='Раздел 1'!R259,0,1)</f>
        <v>0</v>
      </c>
    </row>
    <row r="252" spans="1:8" ht="12">
      <c r="A252" s="46" t="str">
        <f t="shared" si="4"/>
        <v>0606026</v>
      </c>
      <c r="B252" s="50">
        <v>1</v>
      </c>
      <c r="C252" s="46">
        <v>240</v>
      </c>
      <c r="D252" s="46">
        <v>240</v>
      </c>
      <c r="E252" s="37" t="s">
        <v>260</v>
      </c>
      <c r="H252" s="37">
        <f>IF('Раздел 1'!Q260&gt;='Раздел 1'!R260,0,1)</f>
        <v>0</v>
      </c>
    </row>
    <row r="253" spans="1:8" ht="12">
      <c r="A253" s="46" t="str">
        <f t="shared" si="4"/>
        <v>0606026</v>
      </c>
      <c r="B253" s="50">
        <v>1</v>
      </c>
      <c r="C253" s="46">
        <v>241</v>
      </c>
      <c r="D253" s="46">
        <v>241</v>
      </c>
      <c r="E253" s="37" t="s">
        <v>261</v>
      </c>
      <c r="H253" s="37">
        <f>IF('Раздел 1'!Q261&gt;='Раздел 1'!R261,0,1)</f>
        <v>0</v>
      </c>
    </row>
    <row r="254" spans="1:8" ht="12">
      <c r="A254" s="46" t="str">
        <f t="shared" si="4"/>
        <v>0606026</v>
      </c>
      <c r="B254" s="50">
        <v>1</v>
      </c>
      <c r="C254" s="46">
        <v>242</v>
      </c>
      <c r="D254" s="46">
        <v>242</v>
      </c>
      <c r="E254" s="37" t="s">
        <v>262</v>
      </c>
      <c r="H254" s="37">
        <f>IF('Раздел 1'!Q262&gt;='Раздел 1'!R262,0,1)</f>
        <v>0</v>
      </c>
    </row>
    <row r="255" spans="1:8" ht="12">
      <c r="A255" s="46" t="str">
        <f t="shared" si="4"/>
        <v>0606026</v>
      </c>
      <c r="B255" s="50">
        <v>1</v>
      </c>
      <c r="C255" s="46">
        <v>243</v>
      </c>
      <c r="D255" s="46">
        <v>243</v>
      </c>
      <c r="E255" s="37" t="s">
        <v>263</v>
      </c>
      <c r="H255" s="37">
        <f>IF('Раздел 1'!Q263&gt;='Раздел 1'!R263,0,1)</f>
        <v>0</v>
      </c>
    </row>
    <row r="256" spans="1:8" ht="12">
      <c r="A256" s="46" t="str">
        <f t="shared" si="4"/>
        <v>0606026</v>
      </c>
      <c r="B256" s="50">
        <v>1</v>
      </c>
      <c r="C256" s="46">
        <v>244</v>
      </c>
      <c r="D256" s="46">
        <v>244</v>
      </c>
      <c r="E256" s="37" t="s">
        <v>264</v>
      </c>
      <c r="H256" s="37">
        <f>IF('Раздел 1'!Q264&gt;='Раздел 1'!R264,0,1)</f>
        <v>0</v>
      </c>
    </row>
    <row r="257" spans="1:8" ht="12">
      <c r="A257" s="46" t="str">
        <f t="shared" si="4"/>
        <v>0606026</v>
      </c>
      <c r="B257" s="50">
        <v>1</v>
      </c>
      <c r="C257" s="46">
        <v>245</v>
      </c>
      <c r="D257" s="46">
        <v>245</v>
      </c>
      <c r="E257" s="37" t="s">
        <v>265</v>
      </c>
      <c r="H257" s="37">
        <f>IF('Раздел 1'!Q265&gt;='Раздел 1'!R265,0,1)</f>
        <v>0</v>
      </c>
    </row>
    <row r="258" spans="1:8" ht="12">
      <c r="A258" s="46" t="str">
        <f t="shared" si="4"/>
        <v>0606026</v>
      </c>
      <c r="B258" s="50">
        <v>1</v>
      </c>
      <c r="C258" s="46">
        <v>246</v>
      </c>
      <c r="D258" s="46">
        <v>246</v>
      </c>
      <c r="E258" s="37" t="s">
        <v>266</v>
      </c>
      <c r="H258" s="37">
        <f>IF('Раздел 1'!Q266&gt;='Раздел 1'!R266,0,1)</f>
        <v>0</v>
      </c>
    </row>
    <row r="259" spans="1:8" ht="12">
      <c r="A259" s="46" t="str">
        <f t="shared" si="4"/>
        <v>0606026</v>
      </c>
      <c r="B259" s="50">
        <v>1</v>
      </c>
      <c r="C259" s="46">
        <v>247</v>
      </c>
      <c r="D259" s="46">
        <v>247</v>
      </c>
      <c r="E259" s="37" t="s">
        <v>267</v>
      </c>
      <c r="H259" s="37">
        <f>IF('Раздел 1'!Q267&gt;='Раздел 1'!R267,0,1)</f>
        <v>0</v>
      </c>
    </row>
    <row r="260" spans="1:8" ht="12">
      <c r="A260" s="46" t="str">
        <f t="shared" si="4"/>
        <v>0606026</v>
      </c>
      <c r="B260" s="50">
        <v>1</v>
      </c>
      <c r="C260" s="46">
        <v>248</v>
      </c>
      <c r="D260" s="46">
        <v>248</v>
      </c>
      <c r="E260" s="37" t="s">
        <v>268</v>
      </c>
      <c r="H260" s="37">
        <f>IF('Раздел 1'!Q268&gt;='Раздел 1'!R268,0,1)</f>
        <v>0</v>
      </c>
    </row>
    <row r="261" spans="1:8" ht="12">
      <c r="A261" s="46" t="str">
        <f t="shared" si="4"/>
        <v>0606026</v>
      </c>
      <c r="B261" s="50">
        <v>1</v>
      </c>
      <c r="C261" s="46">
        <v>249</v>
      </c>
      <c r="D261" s="46">
        <v>249</v>
      </c>
      <c r="E261" s="37" t="s">
        <v>269</v>
      </c>
      <c r="H261" s="37">
        <f>IF('Раздел 1'!Q269&gt;='Раздел 1'!R269,0,1)</f>
        <v>0</v>
      </c>
    </row>
    <row r="262" spans="1:8" ht="12">
      <c r="A262" s="46" t="str">
        <f t="shared" si="4"/>
        <v>0606026</v>
      </c>
      <c r="B262" s="50">
        <v>1</v>
      </c>
      <c r="C262" s="46">
        <v>250</v>
      </c>
      <c r="D262" s="46">
        <v>250</v>
      </c>
      <c r="E262" s="37" t="s">
        <v>600</v>
      </c>
      <c r="H262" s="37">
        <f>IF('Раздел 1'!Q270&gt;='Раздел 1'!R270,0,1)</f>
        <v>0</v>
      </c>
    </row>
    <row r="263" spans="1:8" ht="12">
      <c r="A263" s="46" t="str">
        <f t="shared" si="4"/>
        <v>0606026</v>
      </c>
      <c r="B263" s="50">
        <v>1</v>
      </c>
      <c r="C263" s="46">
        <v>251</v>
      </c>
      <c r="D263" s="46">
        <v>251</v>
      </c>
      <c r="E263" s="37" t="s">
        <v>601</v>
      </c>
      <c r="H263" s="37">
        <f>IF('Раздел 1'!Q271&gt;='Раздел 1'!R271,0,1)</f>
        <v>0</v>
      </c>
    </row>
    <row r="264" spans="1:8" ht="12">
      <c r="A264" s="46" t="str">
        <f t="shared" si="4"/>
        <v>0606026</v>
      </c>
      <c r="B264" s="50">
        <v>1</v>
      </c>
      <c r="C264" s="46">
        <v>252</v>
      </c>
      <c r="D264" s="46">
        <v>252</v>
      </c>
      <c r="E264" s="37" t="s">
        <v>602</v>
      </c>
      <c r="H264" s="37">
        <f>IF('Раздел 1'!Q272&gt;='Раздел 1'!R272,0,1)</f>
        <v>0</v>
      </c>
    </row>
    <row r="265" spans="1:8" ht="12">
      <c r="A265" s="46" t="str">
        <f t="shared" si="4"/>
        <v>0606026</v>
      </c>
      <c r="B265" s="50">
        <v>1</v>
      </c>
      <c r="C265" s="46">
        <v>253</v>
      </c>
      <c r="D265" s="46">
        <v>253</v>
      </c>
      <c r="E265" s="37" t="s">
        <v>603</v>
      </c>
      <c r="H265" s="37">
        <f>IF('Раздел 1'!Q273&gt;='Раздел 1'!R273,0,1)</f>
        <v>0</v>
      </c>
    </row>
    <row r="266" spans="1:8" ht="12">
      <c r="A266" s="46" t="str">
        <f t="shared" si="4"/>
        <v>0606026</v>
      </c>
      <c r="B266" s="50">
        <v>1</v>
      </c>
      <c r="C266" s="46">
        <v>254</v>
      </c>
      <c r="D266" s="46">
        <v>254</v>
      </c>
      <c r="E266" s="37" t="s">
        <v>604</v>
      </c>
      <c r="H266" s="37">
        <f>IF('Раздел 1'!Q274&gt;='Раздел 1'!R274,0,1)</f>
        <v>0</v>
      </c>
    </row>
    <row r="267" spans="1:8" ht="12">
      <c r="A267" s="46" t="str">
        <f aca="true" t="shared" si="5" ref="A267:A330">P_3</f>
        <v>0606026</v>
      </c>
      <c r="B267" s="50">
        <v>1</v>
      </c>
      <c r="C267" s="46">
        <v>255</v>
      </c>
      <c r="D267" s="46">
        <v>255</v>
      </c>
      <c r="E267" s="37" t="s">
        <v>1748</v>
      </c>
      <c r="H267" s="37">
        <f>IF('Раздел 1'!Q275&gt;='Раздел 1'!R275,0,1)</f>
        <v>0</v>
      </c>
    </row>
    <row r="268" spans="1:8" ht="12">
      <c r="A268" s="46" t="str">
        <f t="shared" si="5"/>
        <v>0606026</v>
      </c>
      <c r="B268" s="50">
        <v>1</v>
      </c>
      <c r="C268" s="46">
        <v>256</v>
      </c>
      <c r="D268" s="46">
        <v>256</v>
      </c>
      <c r="E268" s="37" t="s">
        <v>1749</v>
      </c>
      <c r="H268" s="37">
        <f>IF('Раздел 1'!Q276&gt;='Раздел 1'!R276,0,1)</f>
        <v>0</v>
      </c>
    </row>
    <row r="269" spans="1:8" ht="12">
      <c r="A269" s="46" t="str">
        <f t="shared" si="5"/>
        <v>0606026</v>
      </c>
      <c r="B269" s="50">
        <v>1</v>
      </c>
      <c r="C269" s="46">
        <v>257</v>
      </c>
      <c r="D269" s="46">
        <v>257</v>
      </c>
      <c r="E269" s="37" t="s">
        <v>1750</v>
      </c>
      <c r="H269" s="37">
        <f>IF('Раздел 1'!Q277&gt;='Раздел 1'!R277,0,1)</f>
        <v>0</v>
      </c>
    </row>
    <row r="270" spans="1:8" ht="12">
      <c r="A270" s="46" t="str">
        <f t="shared" si="5"/>
        <v>0606026</v>
      </c>
      <c r="B270" s="50">
        <v>1</v>
      </c>
      <c r="C270" s="46">
        <v>258</v>
      </c>
      <c r="D270" s="46">
        <v>258</v>
      </c>
      <c r="E270" s="37" t="s">
        <v>1751</v>
      </c>
      <c r="H270" s="37">
        <f>IF('Раздел 1'!Q278&gt;='Раздел 1'!R278,0,1)</f>
        <v>0</v>
      </c>
    </row>
    <row r="271" spans="1:8" ht="12">
      <c r="A271" s="46" t="str">
        <f t="shared" si="5"/>
        <v>0606026</v>
      </c>
      <c r="B271" s="50">
        <v>1</v>
      </c>
      <c r="C271" s="46">
        <v>259</v>
      </c>
      <c r="D271" s="46">
        <v>259</v>
      </c>
      <c r="E271" s="37" t="s">
        <v>1752</v>
      </c>
      <c r="H271" s="37">
        <f>IF('Раздел 1'!Q279&gt;='Раздел 1'!R279,0,1)</f>
        <v>0</v>
      </c>
    </row>
    <row r="272" spans="1:8" ht="12">
      <c r="A272" s="46" t="str">
        <f t="shared" si="5"/>
        <v>0606026</v>
      </c>
      <c r="B272" s="50">
        <v>1</v>
      </c>
      <c r="C272" s="46">
        <v>260</v>
      </c>
      <c r="D272" s="46">
        <v>260</v>
      </c>
      <c r="E272" s="37" t="s">
        <v>1753</v>
      </c>
      <c r="H272" s="37">
        <f>IF('Раздел 1'!Q280&gt;='Раздел 1'!R280,0,1)</f>
        <v>0</v>
      </c>
    </row>
    <row r="273" spans="1:8" ht="12">
      <c r="A273" s="46" t="str">
        <f t="shared" si="5"/>
        <v>0606026</v>
      </c>
      <c r="B273" s="50">
        <v>1</v>
      </c>
      <c r="C273" s="46">
        <v>261</v>
      </c>
      <c r="D273" s="46">
        <v>261</v>
      </c>
      <c r="E273" s="37" t="s">
        <v>1754</v>
      </c>
      <c r="H273" s="37">
        <f>IF('Раздел 1'!Q281&gt;='Раздел 1'!R281,0,1)</f>
        <v>0</v>
      </c>
    </row>
    <row r="274" spans="1:8" ht="12">
      <c r="A274" s="46" t="str">
        <f t="shared" si="5"/>
        <v>0606026</v>
      </c>
      <c r="B274" s="50">
        <v>1</v>
      </c>
      <c r="C274" s="46">
        <v>262</v>
      </c>
      <c r="D274" s="46">
        <v>262</v>
      </c>
      <c r="E274" s="37" t="s">
        <v>1755</v>
      </c>
      <c r="H274" s="37">
        <f>IF('Раздел 1'!Q282&gt;='Раздел 1'!R282,0,1)</f>
        <v>0</v>
      </c>
    </row>
    <row r="275" spans="1:8" ht="12">
      <c r="A275" s="46" t="str">
        <f t="shared" si="5"/>
        <v>0606026</v>
      </c>
      <c r="B275" s="50">
        <v>1</v>
      </c>
      <c r="C275" s="46">
        <v>263</v>
      </c>
      <c r="D275" s="46">
        <v>263</v>
      </c>
      <c r="E275" s="37" t="s">
        <v>1756</v>
      </c>
      <c r="H275" s="37">
        <f>IF('Раздел 1'!Q283&gt;='Раздел 1'!R283,0,1)</f>
        <v>0</v>
      </c>
    </row>
    <row r="276" spans="1:8" ht="12">
      <c r="A276" s="46" t="str">
        <f t="shared" si="5"/>
        <v>0606026</v>
      </c>
      <c r="B276" s="50">
        <v>1</v>
      </c>
      <c r="C276" s="46">
        <v>264</v>
      </c>
      <c r="D276" s="46">
        <v>264</v>
      </c>
      <c r="E276" s="37" t="s">
        <v>1757</v>
      </c>
      <c r="H276" s="37">
        <f>IF('Раздел 1'!Q284&gt;='Раздел 1'!R284,0,1)</f>
        <v>0</v>
      </c>
    </row>
    <row r="277" spans="1:8" ht="12">
      <c r="A277" s="46" t="str">
        <f t="shared" si="5"/>
        <v>0606026</v>
      </c>
      <c r="B277" s="50">
        <v>1</v>
      </c>
      <c r="C277" s="46">
        <v>265</v>
      </c>
      <c r="D277" s="46">
        <v>265</v>
      </c>
      <c r="E277" s="37" t="s">
        <v>1758</v>
      </c>
      <c r="H277" s="37">
        <f>IF('Раздел 1'!Q285&gt;='Раздел 1'!R285,0,1)</f>
        <v>0</v>
      </c>
    </row>
    <row r="278" spans="1:8" ht="12">
      <c r="A278" s="46" t="str">
        <f t="shared" si="5"/>
        <v>0606026</v>
      </c>
      <c r="B278" s="50">
        <v>1</v>
      </c>
      <c r="C278" s="46">
        <v>266</v>
      </c>
      <c r="D278" s="46">
        <v>266</v>
      </c>
      <c r="E278" s="37" t="s">
        <v>1759</v>
      </c>
      <c r="H278" s="37">
        <f>IF('Раздел 1'!Q286&gt;='Раздел 1'!R286,0,1)</f>
        <v>0</v>
      </c>
    </row>
    <row r="279" spans="1:8" ht="12">
      <c r="A279" s="46" t="str">
        <f t="shared" si="5"/>
        <v>0606026</v>
      </c>
      <c r="B279" s="50">
        <v>1</v>
      </c>
      <c r="C279" s="46">
        <v>267</v>
      </c>
      <c r="D279" s="46">
        <v>267</v>
      </c>
      <c r="E279" s="37" t="s">
        <v>1760</v>
      </c>
      <c r="H279" s="37">
        <f>IF('Раздел 1'!Q287&gt;='Раздел 1'!R287,0,1)</f>
        <v>0</v>
      </c>
    </row>
    <row r="280" spans="1:8" ht="12">
      <c r="A280" s="46" t="str">
        <f t="shared" si="5"/>
        <v>0606026</v>
      </c>
      <c r="B280" s="50">
        <v>1</v>
      </c>
      <c r="C280" s="46">
        <v>268</v>
      </c>
      <c r="D280" s="46">
        <v>268</v>
      </c>
      <c r="E280" s="37" t="s">
        <v>1761</v>
      </c>
      <c r="H280" s="37">
        <f>IF('Раздел 1'!Q288&gt;='Раздел 1'!R288,0,1)</f>
        <v>0</v>
      </c>
    </row>
    <row r="281" spans="1:8" ht="12">
      <c r="A281" s="46" t="str">
        <f t="shared" si="5"/>
        <v>0606026</v>
      </c>
      <c r="B281" s="50">
        <v>1</v>
      </c>
      <c r="C281" s="46">
        <v>269</v>
      </c>
      <c r="D281" s="46">
        <v>269</v>
      </c>
      <c r="E281" s="37" t="s">
        <v>1762</v>
      </c>
      <c r="H281" s="37">
        <f>IF('Раздел 1'!Q289&gt;='Раздел 1'!R289,0,1)</f>
        <v>0</v>
      </c>
    </row>
    <row r="282" spans="1:8" ht="12">
      <c r="A282" s="46" t="str">
        <f t="shared" si="5"/>
        <v>0606026</v>
      </c>
      <c r="B282" s="50">
        <v>1</v>
      </c>
      <c r="C282" s="46">
        <v>270</v>
      </c>
      <c r="D282" s="46">
        <v>270</v>
      </c>
      <c r="E282" s="37" t="s">
        <v>1763</v>
      </c>
      <c r="H282" s="37">
        <f>IF('Раздел 1'!Q290&gt;='Раздел 1'!R290,0,1)</f>
        <v>0</v>
      </c>
    </row>
    <row r="283" spans="1:8" ht="12">
      <c r="A283" s="46" t="str">
        <f t="shared" si="5"/>
        <v>0606026</v>
      </c>
      <c r="B283" s="50">
        <v>1</v>
      </c>
      <c r="C283" s="46">
        <v>271</v>
      </c>
      <c r="D283" s="46">
        <v>271</v>
      </c>
      <c r="E283" s="37" t="s">
        <v>1764</v>
      </c>
      <c r="H283" s="37">
        <f>IF('Раздел 1'!Q291&gt;='Раздел 1'!R291,0,1)</f>
        <v>0</v>
      </c>
    </row>
    <row r="284" spans="1:8" ht="12">
      <c r="A284" s="46" t="str">
        <f t="shared" si="5"/>
        <v>0606026</v>
      </c>
      <c r="B284" s="50">
        <v>1</v>
      </c>
      <c r="C284" s="46">
        <v>272</v>
      </c>
      <c r="D284" s="46">
        <v>272</v>
      </c>
      <c r="E284" s="37" t="s">
        <v>1765</v>
      </c>
      <c r="H284" s="37">
        <f>IF('Раздел 1'!Q292&gt;='Раздел 1'!R292,0,1)</f>
        <v>0</v>
      </c>
    </row>
    <row r="285" spans="1:8" ht="12">
      <c r="A285" s="46" t="str">
        <f t="shared" si="5"/>
        <v>0606026</v>
      </c>
      <c r="B285" s="50">
        <v>1</v>
      </c>
      <c r="C285" s="46">
        <v>273</v>
      </c>
      <c r="D285" s="46">
        <v>273</v>
      </c>
      <c r="E285" s="37" t="s">
        <v>1766</v>
      </c>
      <c r="H285" s="37">
        <f>IF('Раздел 1'!Q293&gt;='Раздел 1'!R293,0,1)</f>
        <v>0</v>
      </c>
    </row>
    <row r="286" spans="1:8" ht="12">
      <c r="A286" s="46" t="str">
        <f t="shared" si="5"/>
        <v>0606026</v>
      </c>
      <c r="B286" s="50">
        <v>1</v>
      </c>
      <c r="C286" s="46">
        <v>274</v>
      </c>
      <c r="D286" s="46">
        <v>274</v>
      </c>
      <c r="E286" s="37" t="s">
        <v>1767</v>
      </c>
      <c r="H286" s="37">
        <f>IF('Раздел 1'!Q294&gt;='Раздел 1'!R294,0,1)</f>
        <v>0</v>
      </c>
    </row>
    <row r="287" spans="1:8" ht="12">
      <c r="A287" s="46" t="str">
        <f t="shared" si="5"/>
        <v>0606026</v>
      </c>
      <c r="B287" s="50">
        <v>1</v>
      </c>
      <c r="C287" s="46">
        <v>275</v>
      </c>
      <c r="D287" s="46">
        <v>275</v>
      </c>
      <c r="E287" s="37" t="s">
        <v>1768</v>
      </c>
      <c r="H287" s="37">
        <f>IF('Раздел 1'!Q295&gt;='Раздел 1'!R295,0,1)</f>
        <v>0</v>
      </c>
    </row>
    <row r="288" spans="1:8" ht="12">
      <c r="A288" s="46" t="str">
        <f t="shared" si="5"/>
        <v>0606026</v>
      </c>
      <c r="B288" s="50">
        <v>1</v>
      </c>
      <c r="C288" s="46">
        <v>276</v>
      </c>
      <c r="D288" s="46">
        <v>276</v>
      </c>
      <c r="E288" s="37" t="s">
        <v>1769</v>
      </c>
      <c r="H288" s="37">
        <f>IF('Раздел 1'!Q296&gt;='Раздел 1'!R296,0,1)</f>
        <v>0</v>
      </c>
    </row>
    <row r="289" spans="1:8" ht="12">
      <c r="A289" s="46" t="str">
        <f t="shared" si="5"/>
        <v>0606026</v>
      </c>
      <c r="B289" s="50">
        <v>1</v>
      </c>
      <c r="C289" s="46">
        <v>277</v>
      </c>
      <c r="D289" s="46">
        <v>277</v>
      </c>
      <c r="E289" s="37" t="s">
        <v>1770</v>
      </c>
      <c r="H289" s="37">
        <f>IF('Раздел 1'!Q297&gt;='Раздел 1'!R297,0,1)</f>
        <v>0</v>
      </c>
    </row>
    <row r="290" spans="1:8" ht="12">
      <c r="A290" s="46" t="str">
        <f t="shared" si="5"/>
        <v>0606026</v>
      </c>
      <c r="B290" s="50">
        <v>1</v>
      </c>
      <c r="C290" s="46">
        <v>278</v>
      </c>
      <c r="D290" s="46">
        <v>278</v>
      </c>
      <c r="E290" s="37" t="s">
        <v>1771</v>
      </c>
      <c r="H290" s="37">
        <f>IF('Раздел 1'!Q298&gt;='Раздел 1'!R298,0,1)</f>
        <v>0</v>
      </c>
    </row>
    <row r="291" spans="1:8" ht="12">
      <c r="A291" s="46" t="str">
        <f t="shared" si="5"/>
        <v>0606026</v>
      </c>
      <c r="B291" s="50">
        <v>1</v>
      </c>
      <c r="C291" s="46">
        <v>279</v>
      </c>
      <c r="D291" s="46">
        <v>279</v>
      </c>
      <c r="E291" s="37" t="s">
        <v>1817</v>
      </c>
      <c r="H291" s="37">
        <f>IF('Раздел 1'!Q299&gt;='Раздел 1'!R299,0,1)</f>
        <v>0</v>
      </c>
    </row>
    <row r="292" spans="1:8" ht="12">
      <c r="A292" s="46" t="str">
        <f t="shared" si="5"/>
        <v>0606026</v>
      </c>
      <c r="B292" s="50">
        <v>1</v>
      </c>
      <c r="C292" s="46">
        <v>280</v>
      </c>
      <c r="D292" s="46">
        <v>280</v>
      </c>
      <c r="E292" s="37" t="s">
        <v>1818</v>
      </c>
      <c r="H292" s="37">
        <f>IF('Раздел 1'!Q300&gt;='Раздел 1'!R300,0,1)</f>
        <v>0</v>
      </c>
    </row>
    <row r="293" spans="1:8" ht="12">
      <c r="A293" s="46" t="str">
        <f t="shared" si="5"/>
        <v>0606026</v>
      </c>
      <c r="B293" s="50">
        <v>1</v>
      </c>
      <c r="C293" s="46">
        <v>281</v>
      </c>
      <c r="D293" s="46">
        <v>281</v>
      </c>
      <c r="E293" s="37" t="s">
        <v>1819</v>
      </c>
      <c r="H293" s="37">
        <f>IF('Раздел 1'!Q301&gt;='Раздел 1'!R301,0,1)</f>
        <v>0</v>
      </c>
    </row>
    <row r="294" spans="1:8" ht="12">
      <c r="A294" s="46" t="str">
        <f t="shared" si="5"/>
        <v>0606026</v>
      </c>
      <c r="B294" s="50">
        <v>1</v>
      </c>
      <c r="C294" s="46">
        <v>282</v>
      </c>
      <c r="D294" s="46">
        <v>282</v>
      </c>
      <c r="E294" s="37" t="s">
        <v>1820</v>
      </c>
      <c r="H294" s="37">
        <f>IF('Раздел 1'!Q302&gt;='Раздел 1'!R302,0,1)</f>
        <v>0</v>
      </c>
    </row>
    <row r="295" spans="1:8" ht="12">
      <c r="A295" s="46" t="str">
        <f t="shared" si="5"/>
        <v>0606026</v>
      </c>
      <c r="B295" s="50">
        <v>1</v>
      </c>
      <c r="C295" s="46">
        <v>283</v>
      </c>
      <c r="D295" s="46">
        <v>283</v>
      </c>
      <c r="E295" s="37" t="s">
        <v>1821</v>
      </c>
      <c r="H295" s="37">
        <f>IF('Раздел 1'!Q303&gt;='Раздел 1'!R303,0,1)</f>
        <v>0</v>
      </c>
    </row>
    <row r="296" spans="1:8" ht="12">
      <c r="A296" s="46" t="str">
        <f t="shared" si="5"/>
        <v>0606026</v>
      </c>
      <c r="B296" s="50">
        <v>1</v>
      </c>
      <c r="C296" s="46">
        <v>284</v>
      </c>
      <c r="D296" s="46">
        <v>284</v>
      </c>
      <c r="E296" s="37" t="s">
        <v>1822</v>
      </c>
      <c r="H296" s="37">
        <f>IF('Раздел 1'!Q304&gt;='Раздел 1'!R304,0,1)</f>
        <v>0</v>
      </c>
    </row>
    <row r="297" spans="1:8" ht="12">
      <c r="A297" s="46" t="str">
        <f t="shared" si="5"/>
        <v>0606026</v>
      </c>
      <c r="B297" s="50">
        <v>1</v>
      </c>
      <c r="C297" s="46">
        <v>285</v>
      </c>
      <c r="D297" s="46">
        <v>285</v>
      </c>
      <c r="E297" s="37" t="s">
        <v>1823</v>
      </c>
      <c r="H297" s="37">
        <f>IF('Раздел 1'!Q305&gt;='Раздел 1'!R305,0,1)</f>
        <v>0</v>
      </c>
    </row>
    <row r="298" spans="1:8" ht="12">
      <c r="A298" s="46" t="str">
        <f t="shared" si="5"/>
        <v>0606026</v>
      </c>
      <c r="B298" s="50">
        <v>1</v>
      </c>
      <c r="C298" s="46">
        <v>286</v>
      </c>
      <c r="D298" s="46">
        <v>286</v>
      </c>
      <c r="E298" s="37" t="s">
        <v>1824</v>
      </c>
      <c r="H298" s="37">
        <f>IF('Раздел 1'!Q306&gt;='Раздел 1'!R306,0,1)</f>
        <v>0</v>
      </c>
    </row>
    <row r="299" spans="1:8" ht="12">
      <c r="A299" s="46" t="str">
        <f t="shared" si="5"/>
        <v>0606026</v>
      </c>
      <c r="B299" s="50">
        <v>1</v>
      </c>
      <c r="C299" s="46">
        <v>287</v>
      </c>
      <c r="D299" s="46">
        <v>287</v>
      </c>
      <c r="E299" s="37" t="s">
        <v>1825</v>
      </c>
      <c r="H299" s="37">
        <f>IF('Раздел 1'!Q307&gt;='Раздел 1'!R307,0,1)</f>
        <v>0</v>
      </c>
    </row>
    <row r="300" spans="1:8" ht="12">
      <c r="A300" s="46" t="str">
        <f t="shared" si="5"/>
        <v>0606026</v>
      </c>
      <c r="B300" s="50">
        <v>1</v>
      </c>
      <c r="C300" s="46">
        <v>288</v>
      </c>
      <c r="D300" s="46">
        <v>288</v>
      </c>
      <c r="E300" s="37" t="s">
        <v>1826</v>
      </c>
      <c r="H300" s="37">
        <f>IF('Раздел 1'!Q308&gt;='Раздел 1'!R308,0,1)</f>
        <v>0</v>
      </c>
    </row>
    <row r="301" spans="1:8" ht="12">
      <c r="A301" s="46" t="str">
        <f t="shared" si="5"/>
        <v>0606026</v>
      </c>
      <c r="B301" s="50">
        <v>1</v>
      </c>
      <c r="C301" s="46">
        <v>289</v>
      </c>
      <c r="D301" s="46">
        <v>289</v>
      </c>
      <c r="E301" s="37" t="s">
        <v>1827</v>
      </c>
      <c r="H301" s="37">
        <f>IF('Раздел 1'!Q309&gt;='Раздел 1'!R309,0,1)</f>
        <v>0</v>
      </c>
    </row>
    <row r="302" spans="1:8" ht="12">
      <c r="A302" s="46" t="str">
        <f t="shared" si="5"/>
        <v>0606026</v>
      </c>
      <c r="B302" s="50">
        <v>1</v>
      </c>
      <c r="C302" s="46">
        <v>290</v>
      </c>
      <c r="D302" s="46">
        <v>290</v>
      </c>
      <c r="E302" s="37" t="s">
        <v>1828</v>
      </c>
      <c r="H302" s="37">
        <f>IF('Раздел 1'!Q310&gt;='Раздел 1'!R310,0,1)</f>
        <v>0</v>
      </c>
    </row>
    <row r="303" spans="1:8" ht="12">
      <c r="A303" s="46" t="str">
        <f t="shared" si="5"/>
        <v>0606026</v>
      </c>
      <c r="B303" s="50">
        <v>1</v>
      </c>
      <c r="C303" s="46">
        <v>291</v>
      </c>
      <c r="D303" s="46">
        <v>291</v>
      </c>
      <c r="E303" s="37" t="s">
        <v>1829</v>
      </c>
      <c r="H303" s="37">
        <f>IF('Раздел 1'!Q311&gt;='Раздел 1'!R311,0,1)</f>
        <v>0</v>
      </c>
    </row>
    <row r="304" spans="1:8" ht="12">
      <c r="A304" s="46" t="str">
        <f t="shared" si="5"/>
        <v>0606026</v>
      </c>
      <c r="B304" s="50">
        <v>1</v>
      </c>
      <c r="C304" s="46">
        <v>292</v>
      </c>
      <c r="D304" s="46">
        <v>292</v>
      </c>
      <c r="E304" s="37" t="s">
        <v>1830</v>
      </c>
      <c r="H304" s="37">
        <f>IF('Раздел 1'!Q312&gt;='Раздел 1'!R312,0,1)</f>
        <v>0</v>
      </c>
    </row>
    <row r="305" spans="1:8" ht="12">
      <c r="A305" s="46" t="str">
        <f t="shared" si="5"/>
        <v>0606026</v>
      </c>
      <c r="B305" s="50">
        <v>1</v>
      </c>
      <c r="C305" s="46">
        <v>293</v>
      </c>
      <c r="D305" s="46">
        <v>293</v>
      </c>
      <c r="E305" s="37" t="s">
        <v>1831</v>
      </c>
      <c r="H305" s="37">
        <f>IF('Раздел 1'!Q313&gt;='Раздел 1'!R313,0,1)</f>
        <v>0</v>
      </c>
    </row>
    <row r="306" spans="1:8" ht="12">
      <c r="A306" s="46" t="str">
        <f t="shared" si="5"/>
        <v>0606026</v>
      </c>
      <c r="B306" s="50">
        <v>1</v>
      </c>
      <c r="C306" s="46">
        <v>294</v>
      </c>
      <c r="D306" s="46">
        <v>294</v>
      </c>
      <c r="E306" s="37" t="s">
        <v>1832</v>
      </c>
      <c r="H306" s="37">
        <f>IF('Раздел 1'!Q314&gt;='Раздел 1'!R314,0,1)</f>
        <v>0</v>
      </c>
    </row>
    <row r="307" spans="1:8" ht="12">
      <c r="A307" s="46" t="str">
        <f t="shared" si="5"/>
        <v>0606026</v>
      </c>
      <c r="B307" s="50">
        <v>1</v>
      </c>
      <c r="C307" s="46">
        <v>295</v>
      </c>
      <c r="D307" s="46">
        <v>295</v>
      </c>
      <c r="E307" s="37" t="s">
        <v>1833</v>
      </c>
      <c r="H307" s="37">
        <f>IF('Раздел 1'!Q315&gt;='Раздел 1'!R315,0,1)</f>
        <v>0</v>
      </c>
    </row>
    <row r="308" spans="1:8" ht="12">
      <c r="A308" s="46" t="str">
        <f t="shared" si="5"/>
        <v>0606026</v>
      </c>
      <c r="B308" s="50">
        <v>1</v>
      </c>
      <c r="C308" s="46">
        <v>296</v>
      </c>
      <c r="D308" s="46">
        <v>296</v>
      </c>
      <c r="E308" s="37" t="s">
        <v>1834</v>
      </c>
      <c r="H308" s="37">
        <f>IF('Раздел 1'!Q316&gt;='Раздел 1'!R316,0,1)</f>
        <v>0</v>
      </c>
    </row>
    <row r="309" spans="1:8" ht="12">
      <c r="A309" s="46" t="str">
        <f t="shared" si="5"/>
        <v>0606026</v>
      </c>
      <c r="B309" s="50">
        <v>1</v>
      </c>
      <c r="C309" s="46">
        <v>297</v>
      </c>
      <c r="D309" s="46">
        <v>297</v>
      </c>
      <c r="E309" s="37" t="s">
        <v>1835</v>
      </c>
      <c r="H309" s="37">
        <f>IF('Раздел 1'!Q317&gt;='Раздел 1'!R317,0,1)</f>
        <v>0</v>
      </c>
    </row>
    <row r="310" spans="1:8" ht="12">
      <c r="A310" s="46" t="str">
        <f t="shared" si="5"/>
        <v>0606026</v>
      </c>
      <c r="B310" s="50">
        <v>1</v>
      </c>
      <c r="C310" s="46">
        <v>298</v>
      </c>
      <c r="D310" s="46">
        <v>298</v>
      </c>
      <c r="E310" s="37" t="s">
        <v>1836</v>
      </c>
      <c r="H310" s="37">
        <f>IF('Раздел 1'!Q318&gt;='Раздел 1'!R318,0,1)</f>
        <v>0</v>
      </c>
    </row>
    <row r="311" spans="1:8" ht="12">
      <c r="A311" s="46" t="str">
        <f t="shared" si="5"/>
        <v>0606026</v>
      </c>
      <c r="B311" s="50">
        <v>1</v>
      </c>
      <c r="C311" s="46">
        <v>299</v>
      </c>
      <c r="D311" s="46">
        <v>299</v>
      </c>
      <c r="E311" s="37" t="s">
        <v>1837</v>
      </c>
      <c r="H311" s="37">
        <f>IF('Раздел 1'!Q319&gt;='Раздел 1'!R319,0,1)</f>
        <v>0</v>
      </c>
    </row>
    <row r="312" spans="1:8" ht="12">
      <c r="A312" s="46" t="str">
        <f t="shared" si="5"/>
        <v>0606026</v>
      </c>
      <c r="B312" s="50">
        <v>1</v>
      </c>
      <c r="C312" s="46">
        <v>300</v>
      </c>
      <c r="D312" s="46">
        <v>300</v>
      </c>
      <c r="E312" s="37" t="s">
        <v>1838</v>
      </c>
      <c r="H312" s="37">
        <f>IF('Раздел 1'!Q320&gt;='Раздел 1'!R320,0,1)</f>
        <v>0</v>
      </c>
    </row>
    <row r="313" spans="1:8" ht="12">
      <c r="A313" s="46" t="str">
        <f t="shared" si="5"/>
        <v>0606026</v>
      </c>
      <c r="B313" s="50">
        <v>1</v>
      </c>
      <c r="C313" s="46">
        <v>301</v>
      </c>
      <c r="D313" s="46">
        <v>301</v>
      </c>
      <c r="E313" s="37" t="s">
        <v>1839</v>
      </c>
      <c r="H313" s="37">
        <f>IF('Раздел 1'!Q321&gt;='Раздел 1'!R321,0,1)</f>
        <v>0</v>
      </c>
    </row>
    <row r="314" spans="1:8" ht="12">
      <c r="A314" s="46" t="str">
        <f t="shared" si="5"/>
        <v>0606026</v>
      </c>
      <c r="B314" s="50">
        <v>1</v>
      </c>
      <c r="C314" s="46">
        <v>302</v>
      </c>
      <c r="D314" s="46">
        <v>302</v>
      </c>
      <c r="E314" s="37" t="s">
        <v>1840</v>
      </c>
      <c r="H314" s="37">
        <f>IF('Раздел 1'!Q322&gt;='Раздел 1'!R322,0,1)</f>
        <v>0</v>
      </c>
    </row>
    <row r="315" spans="1:8" ht="12">
      <c r="A315" s="46" t="str">
        <f t="shared" si="5"/>
        <v>0606026</v>
      </c>
      <c r="B315" s="50">
        <v>1</v>
      </c>
      <c r="C315" s="46">
        <v>303</v>
      </c>
      <c r="D315" s="46">
        <v>303</v>
      </c>
      <c r="E315" s="37" t="s">
        <v>1841</v>
      </c>
      <c r="H315" s="37">
        <f>IF('Раздел 1'!Q323&gt;='Раздел 1'!R323,0,1)</f>
        <v>0</v>
      </c>
    </row>
    <row r="316" spans="1:8" ht="12">
      <c r="A316" s="46" t="str">
        <f t="shared" si="5"/>
        <v>0606026</v>
      </c>
      <c r="B316" s="50">
        <v>1</v>
      </c>
      <c r="C316" s="46">
        <v>304</v>
      </c>
      <c r="D316" s="46">
        <v>304</v>
      </c>
      <c r="E316" s="37" t="s">
        <v>1842</v>
      </c>
      <c r="H316" s="37">
        <f>IF('Раздел 1'!Q324&gt;='Раздел 1'!R324,0,1)</f>
        <v>0</v>
      </c>
    </row>
    <row r="317" spans="1:8" ht="12">
      <c r="A317" s="46" t="str">
        <f t="shared" si="5"/>
        <v>0606026</v>
      </c>
      <c r="B317" s="50">
        <v>1</v>
      </c>
      <c r="C317" s="46">
        <v>305</v>
      </c>
      <c r="D317" s="46">
        <v>305</v>
      </c>
      <c r="E317" s="37" t="s">
        <v>1843</v>
      </c>
      <c r="H317" s="37">
        <f>IF('Раздел 1'!Q325&gt;='Раздел 1'!R325,0,1)</f>
        <v>0</v>
      </c>
    </row>
    <row r="318" spans="1:8" ht="12">
      <c r="A318" s="46" t="str">
        <f t="shared" si="5"/>
        <v>0606026</v>
      </c>
      <c r="B318" s="50">
        <v>1</v>
      </c>
      <c r="C318" s="46">
        <v>306</v>
      </c>
      <c r="D318" s="46">
        <v>306</v>
      </c>
      <c r="E318" s="37" t="s">
        <v>1844</v>
      </c>
      <c r="H318" s="37">
        <f>IF('Раздел 1'!Q326&gt;='Раздел 1'!R326,0,1)</f>
        <v>0</v>
      </c>
    </row>
    <row r="319" spans="1:8" ht="12">
      <c r="A319" s="46" t="str">
        <f t="shared" si="5"/>
        <v>0606026</v>
      </c>
      <c r="B319" s="50">
        <v>1</v>
      </c>
      <c r="C319" s="46">
        <v>307</v>
      </c>
      <c r="D319" s="46">
        <v>307</v>
      </c>
      <c r="E319" s="37" t="s">
        <v>1845</v>
      </c>
      <c r="H319" s="37">
        <f>IF('Раздел 1'!Q327&gt;='Раздел 1'!R327,0,1)</f>
        <v>0</v>
      </c>
    </row>
    <row r="320" spans="1:8" ht="12">
      <c r="A320" s="46" t="str">
        <f t="shared" si="5"/>
        <v>0606026</v>
      </c>
      <c r="B320" s="50">
        <v>1</v>
      </c>
      <c r="C320" s="46">
        <v>308</v>
      </c>
      <c r="D320" s="46">
        <v>308</v>
      </c>
      <c r="E320" s="37" t="s">
        <v>1846</v>
      </c>
      <c r="H320" s="37">
        <f>IF('Раздел 1'!Q328&gt;='Раздел 1'!R328,0,1)</f>
        <v>0</v>
      </c>
    </row>
    <row r="321" spans="1:8" ht="12">
      <c r="A321" s="46" t="str">
        <f t="shared" si="5"/>
        <v>0606026</v>
      </c>
      <c r="B321" s="50">
        <v>1</v>
      </c>
      <c r="C321" s="46">
        <v>309</v>
      </c>
      <c r="D321" s="46">
        <v>309</v>
      </c>
      <c r="E321" s="37" t="s">
        <v>1847</v>
      </c>
      <c r="H321" s="37">
        <f>IF('Раздел 1'!Q329&gt;='Раздел 1'!R329,0,1)</f>
        <v>0</v>
      </c>
    </row>
    <row r="322" spans="1:8" ht="12">
      <c r="A322" s="46" t="str">
        <f t="shared" si="5"/>
        <v>0606026</v>
      </c>
      <c r="B322" s="50">
        <v>1</v>
      </c>
      <c r="C322" s="46">
        <v>310</v>
      </c>
      <c r="D322" s="46">
        <v>310</v>
      </c>
      <c r="E322" s="37" t="s">
        <v>1848</v>
      </c>
      <c r="H322" s="37">
        <f>IF('Раздел 1'!Q330&gt;='Раздел 1'!R330,0,1)</f>
        <v>0</v>
      </c>
    </row>
    <row r="323" spans="1:8" ht="12">
      <c r="A323" s="46" t="str">
        <f t="shared" si="5"/>
        <v>0606026</v>
      </c>
      <c r="B323" s="50">
        <v>1</v>
      </c>
      <c r="C323" s="46">
        <v>311</v>
      </c>
      <c r="D323" s="46">
        <v>311</v>
      </c>
      <c r="E323" s="37" t="s">
        <v>1849</v>
      </c>
      <c r="H323" s="37">
        <f>IF('Раздел 1'!Q331&gt;='Раздел 1'!R331,0,1)</f>
        <v>0</v>
      </c>
    </row>
    <row r="324" spans="1:8" ht="12">
      <c r="A324" s="46" t="str">
        <f t="shared" si="5"/>
        <v>0606026</v>
      </c>
      <c r="B324" s="50">
        <v>1</v>
      </c>
      <c r="C324" s="46">
        <v>312</v>
      </c>
      <c r="D324" s="46">
        <v>312</v>
      </c>
      <c r="E324" s="37" t="s">
        <v>692</v>
      </c>
      <c r="H324" s="37">
        <f>IF('Раздел 1'!Q332&gt;='Раздел 1'!R332,0,1)</f>
        <v>0</v>
      </c>
    </row>
    <row r="325" spans="1:8" ht="12">
      <c r="A325" s="46" t="str">
        <f t="shared" si="5"/>
        <v>0606026</v>
      </c>
      <c r="B325" s="50">
        <v>1</v>
      </c>
      <c r="C325" s="46">
        <v>313</v>
      </c>
      <c r="D325" s="46">
        <v>313</v>
      </c>
      <c r="E325" s="37" t="s">
        <v>693</v>
      </c>
      <c r="H325" s="37">
        <f>IF('Раздел 1'!Q333&gt;='Раздел 1'!R333,0,1)</f>
        <v>0</v>
      </c>
    </row>
    <row r="326" spans="1:8" ht="12">
      <c r="A326" s="46" t="str">
        <f t="shared" si="5"/>
        <v>0606026</v>
      </c>
      <c r="B326" s="50">
        <v>1</v>
      </c>
      <c r="C326" s="46">
        <v>314</v>
      </c>
      <c r="D326" s="46">
        <v>314</v>
      </c>
      <c r="E326" s="37" t="s">
        <v>694</v>
      </c>
      <c r="H326" s="37">
        <f>IF('Раздел 1'!Q334&gt;='Раздел 1'!R334,0,1)</f>
        <v>0</v>
      </c>
    </row>
    <row r="327" spans="1:8" ht="12">
      <c r="A327" s="46" t="str">
        <f t="shared" si="5"/>
        <v>0606026</v>
      </c>
      <c r="B327" s="50">
        <v>1</v>
      </c>
      <c r="C327" s="46">
        <v>315</v>
      </c>
      <c r="D327" s="46">
        <v>315</v>
      </c>
      <c r="E327" s="37" t="s">
        <v>695</v>
      </c>
      <c r="H327" s="37">
        <f>IF('Раздел 1'!Q335&gt;='Раздел 1'!R335,0,1)</f>
        <v>0</v>
      </c>
    </row>
    <row r="328" spans="1:8" ht="12">
      <c r="A328" s="46" t="str">
        <f t="shared" si="5"/>
        <v>0606026</v>
      </c>
      <c r="B328" s="50">
        <v>1</v>
      </c>
      <c r="C328" s="46">
        <v>316</v>
      </c>
      <c r="D328" s="46">
        <v>316</v>
      </c>
      <c r="E328" s="37" t="s">
        <v>696</v>
      </c>
      <c r="H328" s="37">
        <f>IF('Раздел 1'!Q336&gt;='Раздел 1'!R336,0,1)</f>
        <v>0</v>
      </c>
    </row>
    <row r="329" spans="1:8" ht="12">
      <c r="A329" s="46" t="str">
        <f t="shared" si="5"/>
        <v>0606026</v>
      </c>
      <c r="B329" s="50">
        <v>1</v>
      </c>
      <c r="C329" s="46">
        <v>317</v>
      </c>
      <c r="D329" s="46">
        <v>317</v>
      </c>
      <c r="E329" s="37" t="s">
        <v>697</v>
      </c>
      <c r="H329" s="37">
        <f>IF('Раздел 1'!Q337&gt;='Раздел 1'!R337,0,1)</f>
        <v>0</v>
      </c>
    </row>
    <row r="330" spans="1:8" ht="12">
      <c r="A330" s="46" t="str">
        <f t="shared" si="5"/>
        <v>0606026</v>
      </c>
      <c r="B330" s="50">
        <v>1</v>
      </c>
      <c r="C330" s="46">
        <v>318</v>
      </c>
      <c r="D330" s="46">
        <v>318</v>
      </c>
      <c r="E330" s="37" t="s">
        <v>698</v>
      </c>
      <c r="H330" s="37">
        <f>IF('Раздел 1'!Q338&gt;='Раздел 1'!R338,0,1)</f>
        <v>0</v>
      </c>
    </row>
    <row r="331" spans="1:8" ht="12">
      <c r="A331" s="46" t="str">
        <f aca="true" t="shared" si="6" ref="A331:A394">P_3</f>
        <v>0606026</v>
      </c>
      <c r="B331" s="50">
        <v>1</v>
      </c>
      <c r="C331" s="46">
        <v>319</v>
      </c>
      <c r="D331" s="46">
        <v>319</v>
      </c>
      <c r="E331" s="37" t="s">
        <v>699</v>
      </c>
      <c r="H331" s="37">
        <f>IF('Раздел 1'!Q339&gt;='Раздел 1'!R339,0,1)</f>
        <v>0</v>
      </c>
    </row>
    <row r="332" spans="1:8" ht="12">
      <c r="A332" s="46" t="str">
        <f t="shared" si="6"/>
        <v>0606026</v>
      </c>
      <c r="B332" s="50">
        <v>1</v>
      </c>
      <c r="C332" s="46">
        <v>320</v>
      </c>
      <c r="D332" s="46">
        <v>320</v>
      </c>
      <c r="E332" s="37" t="s">
        <v>700</v>
      </c>
      <c r="H332" s="37">
        <f>IF('Раздел 1'!Q340&gt;='Раздел 1'!R340,0,1)</f>
        <v>0</v>
      </c>
    </row>
    <row r="333" spans="1:8" ht="12">
      <c r="A333" s="46" t="str">
        <f t="shared" si="6"/>
        <v>0606026</v>
      </c>
      <c r="B333" s="50">
        <v>1</v>
      </c>
      <c r="C333" s="46">
        <v>321</v>
      </c>
      <c r="D333" s="46">
        <v>321</v>
      </c>
      <c r="E333" s="37" t="s">
        <v>701</v>
      </c>
      <c r="H333" s="37">
        <f>IF('Раздел 1'!Q341&gt;='Раздел 1'!R341,0,1)</f>
        <v>0</v>
      </c>
    </row>
    <row r="334" spans="1:8" ht="12">
      <c r="A334" s="46" t="str">
        <f t="shared" si="6"/>
        <v>0606026</v>
      </c>
      <c r="B334" s="50">
        <v>1</v>
      </c>
      <c r="C334" s="46">
        <v>322</v>
      </c>
      <c r="D334" s="46">
        <v>322</v>
      </c>
      <c r="E334" s="37" t="s">
        <v>702</v>
      </c>
      <c r="H334" s="37">
        <f>IF('Раздел 1'!Q342&gt;='Раздел 1'!R342,0,1)</f>
        <v>0</v>
      </c>
    </row>
    <row r="335" spans="1:8" ht="12">
      <c r="A335" s="46" t="str">
        <f t="shared" si="6"/>
        <v>0606026</v>
      </c>
      <c r="B335" s="50">
        <v>1</v>
      </c>
      <c r="C335" s="46">
        <v>323</v>
      </c>
      <c r="D335" s="46">
        <v>323</v>
      </c>
      <c r="E335" s="37" t="s">
        <v>703</v>
      </c>
      <c r="H335" s="37">
        <f>IF('Раздел 1'!Q343&gt;='Раздел 1'!R343,0,1)</f>
        <v>0</v>
      </c>
    </row>
    <row r="336" spans="1:8" ht="12">
      <c r="A336" s="46" t="str">
        <f t="shared" si="6"/>
        <v>0606026</v>
      </c>
      <c r="B336" s="50">
        <v>1</v>
      </c>
      <c r="C336" s="46">
        <v>324</v>
      </c>
      <c r="D336" s="46">
        <v>324</v>
      </c>
      <c r="E336" s="37" t="s">
        <v>704</v>
      </c>
      <c r="H336" s="37">
        <f>IF('Раздел 1'!Q344&gt;='Раздел 1'!R344,0,1)</f>
        <v>0</v>
      </c>
    </row>
    <row r="337" spans="1:8" ht="12">
      <c r="A337" s="46" t="str">
        <f t="shared" si="6"/>
        <v>0606026</v>
      </c>
      <c r="B337" s="50">
        <v>1</v>
      </c>
      <c r="C337" s="46">
        <v>325</v>
      </c>
      <c r="D337" s="46">
        <v>325</v>
      </c>
      <c r="E337" s="37" t="s">
        <v>477</v>
      </c>
      <c r="H337" s="37">
        <f>IF('Раздел 1'!Q345&gt;='Раздел 1'!R345,0,1)</f>
        <v>0</v>
      </c>
    </row>
    <row r="338" spans="1:8" ht="12">
      <c r="A338" s="46" t="str">
        <f t="shared" si="6"/>
        <v>0606026</v>
      </c>
      <c r="B338" s="50">
        <v>1</v>
      </c>
      <c r="C338" s="46">
        <v>326</v>
      </c>
      <c r="D338" s="46">
        <v>326</v>
      </c>
      <c r="E338" s="37" t="s">
        <v>478</v>
      </c>
      <c r="H338" s="37">
        <f>IF('Раздел 1'!Q346&gt;='Раздел 1'!R346,0,1)</f>
        <v>0</v>
      </c>
    </row>
    <row r="339" spans="1:8" ht="12">
      <c r="A339" s="46" t="str">
        <f t="shared" si="6"/>
        <v>0606026</v>
      </c>
      <c r="B339" s="50">
        <v>1</v>
      </c>
      <c r="C339" s="46">
        <v>327</v>
      </c>
      <c r="D339" s="46">
        <v>327</v>
      </c>
      <c r="E339" s="37" t="s">
        <v>479</v>
      </c>
      <c r="H339" s="37">
        <f>IF('Раздел 1'!Q347&gt;='Раздел 1'!R347,0,1)</f>
        <v>0</v>
      </c>
    </row>
    <row r="340" spans="1:8" ht="12">
      <c r="A340" s="46" t="str">
        <f t="shared" si="6"/>
        <v>0606026</v>
      </c>
      <c r="B340" s="50">
        <v>1</v>
      </c>
      <c r="C340" s="46">
        <v>328</v>
      </c>
      <c r="D340" s="46">
        <v>328</v>
      </c>
      <c r="E340" s="37" t="s">
        <v>480</v>
      </c>
      <c r="H340" s="37">
        <f>IF('Раздел 1'!Q348&gt;='Раздел 1'!R348,0,1)</f>
        <v>0</v>
      </c>
    </row>
    <row r="341" spans="1:8" ht="12">
      <c r="A341" s="46" t="str">
        <f t="shared" si="6"/>
        <v>0606026</v>
      </c>
      <c r="B341" s="50">
        <v>1</v>
      </c>
      <c r="C341" s="46">
        <v>329</v>
      </c>
      <c r="D341" s="46">
        <v>329</v>
      </c>
      <c r="E341" s="37" t="s">
        <v>481</v>
      </c>
      <c r="H341" s="37">
        <f>IF('Раздел 1'!Q349&gt;='Раздел 1'!R349,0,1)</f>
        <v>0</v>
      </c>
    </row>
    <row r="342" spans="1:8" ht="12">
      <c r="A342" s="46" t="str">
        <f t="shared" si="6"/>
        <v>0606026</v>
      </c>
      <c r="B342" s="50">
        <v>1</v>
      </c>
      <c r="C342" s="46">
        <v>330</v>
      </c>
      <c r="D342" s="46">
        <v>330</v>
      </c>
      <c r="E342" s="37" t="s">
        <v>482</v>
      </c>
      <c r="H342" s="37">
        <f>IF('Раздел 1'!Q350&gt;='Раздел 1'!R350,0,1)</f>
        <v>0</v>
      </c>
    </row>
    <row r="343" spans="1:8" ht="12">
      <c r="A343" s="46" t="str">
        <f t="shared" si="6"/>
        <v>0606026</v>
      </c>
      <c r="B343" s="50">
        <v>1</v>
      </c>
      <c r="C343" s="46">
        <v>331</v>
      </c>
      <c r="D343" s="46">
        <v>331</v>
      </c>
      <c r="E343" s="37" t="s">
        <v>483</v>
      </c>
      <c r="H343" s="37">
        <f>IF('Раздел 1'!Q351&gt;='Раздел 1'!R351,0,1)</f>
        <v>0</v>
      </c>
    </row>
    <row r="344" spans="1:8" ht="12">
      <c r="A344" s="46" t="str">
        <f t="shared" si="6"/>
        <v>0606026</v>
      </c>
      <c r="B344" s="50">
        <v>1</v>
      </c>
      <c r="C344" s="46">
        <v>332</v>
      </c>
      <c r="D344" s="46">
        <v>332</v>
      </c>
      <c r="E344" s="37" t="s">
        <v>484</v>
      </c>
      <c r="H344" s="37">
        <f>IF('Раздел 1'!Q352&gt;='Раздел 1'!R352,0,1)</f>
        <v>0</v>
      </c>
    </row>
    <row r="345" spans="1:8" ht="12">
      <c r="A345" s="46" t="str">
        <f t="shared" si="6"/>
        <v>0606026</v>
      </c>
      <c r="B345" s="50">
        <v>1</v>
      </c>
      <c r="C345" s="46">
        <v>333</v>
      </c>
      <c r="D345" s="46">
        <v>333</v>
      </c>
      <c r="E345" s="37" t="s">
        <v>485</v>
      </c>
      <c r="H345" s="37">
        <f>IF('Раздел 1'!Q353&gt;='Раздел 1'!R353,0,1)</f>
        <v>0</v>
      </c>
    </row>
    <row r="346" spans="1:8" ht="12">
      <c r="A346" s="46" t="str">
        <f t="shared" si="6"/>
        <v>0606026</v>
      </c>
      <c r="B346" s="50">
        <v>1</v>
      </c>
      <c r="C346" s="46">
        <v>334</v>
      </c>
      <c r="D346" s="46">
        <v>334</v>
      </c>
      <c r="E346" s="37" t="s">
        <v>486</v>
      </c>
      <c r="H346" s="37">
        <f>IF('Раздел 1'!Q354&gt;='Раздел 1'!R354,0,1)</f>
        <v>0</v>
      </c>
    </row>
    <row r="347" spans="1:8" ht="12">
      <c r="A347" s="46" t="str">
        <f t="shared" si="6"/>
        <v>0606026</v>
      </c>
      <c r="B347" s="50">
        <v>1</v>
      </c>
      <c r="C347" s="46">
        <v>335</v>
      </c>
      <c r="D347" s="46">
        <v>335</v>
      </c>
      <c r="E347" s="37" t="s">
        <v>487</v>
      </c>
      <c r="H347" s="37">
        <f>IF('Раздел 1'!Q355&gt;='Раздел 1'!R355,0,1)</f>
        <v>0</v>
      </c>
    </row>
    <row r="348" spans="1:8" ht="12">
      <c r="A348" s="46" t="str">
        <f t="shared" si="6"/>
        <v>0606026</v>
      </c>
      <c r="B348" s="50">
        <v>1</v>
      </c>
      <c r="C348" s="46">
        <v>336</v>
      </c>
      <c r="D348" s="46">
        <v>336</v>
      </c>
      <c r="E348" s="37" t="s">
        <v>488</v>
      </c>
      <c r="H348" s="37">
        <f>IF('Раздел 1'!Q356&gt;='Раздел 1'!R356,0,1)</f>
        <v>0</v>
      </c>
    </row>
    <row r="349" spans="1:8" ht="12">
      <c r="A349" s="46" t="str">
        <f t="shared" si="6"/>
        <v>0606026</v>
      </c>
      <c r="B349" s="50">
        <v>1</v>
      </c>
      <c r="C349" s="46">
        <v>337</v>
      </c>
      <c r="D349" s="46">
        <v>337</v>
      </c>
      <c r="E349" s="37" t="s">
        <v>489</v>
      </c>
      <c r="H349" s="37">
        <f>IF('Раздел 1'!Q357&gt;='Раздел 1'!R357,0,1)</f>
        <v>0</v>
      </c>
    </row>
    <row r="350" spans="1:8" ht="12">
      <c r="A350" s="46" t="str">
        <f t="shared" si="6"/>
        <v>0606026</v>
      </c>
      <c r="B350" s="50">
        <v>1</v>
      </c>
      <c r="C350" s="46">
        <v>338</v>
      </c>
      <c r="D350" s="46">
        <v>338</v>
      </c>
      <c r="E350" s="37" t="s">
        <v>490</v>
      </c>
      <c r="H350" s="37">
        <f>IF('Раздел 1'!Q358&gt;='Раздел 1'!R358,0,1)</f>
        <v>0</v>
      </c>
    </row>
    <row r="351" spans="1:8" ht="12">
      <c r="A351" s="46" t="str">
        <f t="shared" si="6"/>
        <v>0606026</v>
      </c>
      <c r="B351" s="50">
        <v>1</v>
      </c>
      <c r="C351" s="46">
        <v>339</v>
      </c>
      <c r="D351" s="46">
        <v>339</v>
      </c>
      <c r="E351" s="37" t="s">
        <v>491</v>
      </c>
      <c r="H351" s="37">
        <f>IF('Раздел 1'!Q359&gt;='Раздел 1'!R359,0,1)</f>
        <v>0</v>
      </c>
    </row>
    <row r="352" spans="1:8" ht="12">
      <c r="A352" s="46" t="str">
        <f t="shared" si="6"/>
        <v>0606026</v>
      </c>
      <c r="B352" s="50">
        <v>1</v>
      </c>
      <c r="C352" s="46">
        <v>340</v>
      </c>
      <c r="D352" s="46">
        <v>340</v>
      </c>
      <c r="E352" s="37" t="s">
        <v>492</v>
      </c>
      <c r="H352" s="37">
        <f>IF('Раздел 1'!Q360&gt;='Раздел 1'!R360,0,1)</f>
        <v>0</v>
      </c>
    </row>
    <row r="353" spans="1:8" ht="12">
      <c r="A353" s="46" t="str">
        <f t="shared" si="6"/>
        <v>0606026</v>
      </c>
      <c r="B353" s="50">
        <v>1</v>
      </c>
      <c r="C353" s="46">
        <v>341</v>
      </c>
      <c r="D353" s="46">
        <v>341</v>
      </c>
      <c r="E353" s="37" t="s">
        <v>493</v>
      </c>
      <c r="H353" s="37">
        <f>IF('Раздел 1'!Q361&gt;='Раздел 1'!R361,0,1)</f>
        <v>0</v>
      </c>
    </row>
    <row r="354" spans="1:8" ht="12">
      <c r="A354" s="46" t="str">
        <f t="shared" si="6"/>
        <v>0606026</v>
      </c>
      <c r="B354" s="50">
        <v>1</v>
      </c>
      <c r="C354" s="46">
        <v>342</v>
      </c>
      <c r="D354" s="46">
        <v>342</v>
      </c>
      <c r="E354" s="37" t="s">
        <v>494</v>
      </c>
      <c r="H354" s="37">
        <f>IF('Раздел 1'!Q362&gt;='Раздел 1'!R362,0,1)</f>
        <v>0</v>
      </c>
    </row>
    <row r="355" spans="1:8" ht="12">
      <c r="A355" s="46" t="str">
        <f t="shared" si="6"/>
        <v>0606026</v>
      </c>
      <c r="B355" s="50">
        <v>1</v>
      </c>
      <c r="C355" s="46">
        <v>343</v>
      </c>
      <c r="D355" s="46">
        <v>343</v>
      </c>
      <c r="E355" s="37" t="s">
        <v>796</v>
      </c>
      <c r="H355" s="37">
        <f>IF('Раздел 1'!Q363&gt;='Раздел 1'!R363,0,1)</f>
        <v>0</v>
      </c>
    </row>
    <row r="356" spans="1:8" ht="12">
      <c r="A356" s="46" t="str">
        <f t="shared" si="6"/>
        <v>0606026</v>
      </c>
      <c r="B356" s="50">
        <v>1</v>
      </c>
      <c r="C356" s="46">
        <v>344</v>
      </c>
      <c r="D356" s="46">
        <v>344</v>
      </c>
      <c r="E356" s="37" t="s">
        <v>1630</v>
      </c>
      <c r="H356" s="37">
        <f>IF('Раздел 1'!Q364&gt;='Раздел 1'!R364,0,1)</f>
        <v>0</v>
      </c>
    </row>
    <row r="357" spans="1:8" ht="12">
      <c r="A357" s="46" t="str">
        <f t="shared" si="6"/>
        <v>0606026</v>
      </c>
      <c r="B357" s="50">
        <v>1</v>
      </c>
      <c r="C357" s="46">
        <v>345</v>
      </c>
      <c r="D357" s="46">
        <v>345</v>
      </c>
      <c r="E357" s="37" t="s">
        <v>1631</v>
      </c>
      <c r="H357" s="37">
        <f>IF('Раздел 1'!Q365&gt;='Раздел 1'!R365,0,1)</f>
        <v>0</v>
      </c>
    </row>
    <row r="358" spans="1:8" ht="12">
      <c r="A358" s="46" t="str">
        <f t="shared" si="6"/>
        <v>0606026</v>
      </c>
      <c r="B358" s="50">
        <v>1</v>
      </c>
      <c r="C358" s="46">
        <v>346</v>
      </c>
      <c r="D358" s="46">
        <v>346</v>
      </c>
      <c r="E358" s="37" t="s">
        <v>1632</v>
      </c>
      <c r="H358" s="37">
        <f>IF('Раздел 1'!Q366&gt;='Раздел 1'!R366,0,1)</f>
        <v>0</v>
      </c>
    </row>
    <row r="359" spans="1:8" ht="12">
      <c r="A359" s="46" t="str">
        <f t="shared" si="6"/>
        <v>0606026</v>
      </c>
      <c r="B359" s="50">
        <v>1</v>
      </c>
      <c r="C359" s="46">
        <v>347</v>
      </c>
      <c r="D359" s="46">
        <v>347</v>
      </c>
      <c r="E359" s="37" t="s">
        <v>1633</v>
      </c>
      <c r="H359" s="37">
        <f>IF('Раздел 1'!Q367&gt;='Раздел 1'!R367,0,1)</f>
        <v>0</v>
      </c>
    </row>
    <row r="360" spans="1:8" ht="12">
      <c r="A360" s="46" t="str">
        <f t="shared" si="6"/>
        <v>0606026</v>
      </c>
      <c r="B360" s="50">
        <v>1</v>
      </c>
      <c r="C360" s="46">
        <v>348</v>
      </c>
      <c r="D360" s="46">
        <v>348</v>
      </c>
      <c r="E360" s="37" t="s">
        <v>1634</v>
      </c>
      <c r="H360" s="37">
        <f>IF('Раздел 1'!Q368&gt;='Раздел 1'!R368,0,1)</f>
        <v>0</v>
      </c>
    </row>
    <row r="361" spans="1:8" ht="12">
      <c r="A361" s="46" t="str">
        <f t="shared" si="6"/>
        <v>0606026</v>
      </c>
      <c r="B361" s="50">
        <v>1</v>
      </c>
      <c r="C361" s="46">
        <v>349</v>
      </c>
      <c r="D361" s="46">
        <v>349</v>
      </c>
      <c r="E361" s="37" t="s">
        <v>1635</v>
      </c>
      <c r="H361" s="37">
        <f>IF('Раздел 1'!Q369&gt;='Раздел 1'!R369,0,1)</f>
        <v>0</v>
      </c>
    </row>
    <row r="362" spans="1:8" ht="12">
      <c r="A362" s="46" t="str">
        <f t="shared" si="6"/>
        <v>0606026</v>
      </c>
      <c r="B362" s="50">
        <v>1</v>
      </c>
      <c r="C362" s="46">
        <v>350</v>
      </c>
      <c r="D362" s="46">
        <v>350</v>
      </c>
      <c r="E362" s="37" t="s">
        <v>1636</v>
      </c>
      <c r="H362" s="37">
        <f>IF('Раздел 1'!Q370&gt;='Раздел 1'!R370,0,1)</f>
        <v>0</v>
      </c>
    </row>
    <row r="363" spans="1:8" ht="12">
      <c r="A363" s="46" t="str">
        <f t="shared" si="6"/>
        <v>0606026</v>
      </c>
      <c r="B363" s="50">
        <v>1</v>
      </c>
      <c r="C363" s="46">
        <v>351</v>
      </c>
      <c r="D363" s="46">
        <v>351</v>
      </c>
      <c r="E363" s="37" t="s">
        <v>1637</v>
      </c>
      <c r="H363" s="37">
        <f>IF('Раздел 1'!Q371&gt;='Раздел 1'!R371,0,1)</f>
        <v>0</v>
      </c>
    </row>
    <row r="364" spans="1:8" ht="12">
      <c r="A364" s="46" t="str">
        <f t="shared" si="6"/>
        <v>0606026</v>
      </c>
      <c r="B364" s="50">
        <v>1</v>
      </c>
      <c r="C364" s="46">
        <v>352</v>
      </c>
      <c r="D364" s="46">
        <v>352</v>
      </c>
      <c r="E364" s="37" t="s">
        <v>1638</v>
      </c>
      <c r="H364" s="37">
        <f>IF('Раздел 1'!Q372&gt;='Раздел 1'!R372,0,1)</f>
        <v>0</v>
      </c>
    </row>
    <row r="365" spans="1:8" ht="12">
      <c r="A365" s="46" t="str">
        <f t="shared" si="6"/>
        <v>0606026</v>
      </c>
      <c r="B365" s="50">
        <v>1</v>
      </c>
      <c r="C365" s="46">
        <v>353</v>
      </c>
      <c r="D365" s="46">
        <v>353</v>
      </c>
      <c r="E365" s="37" t="s">
        <v>1639</v>
      </c>
      <c r="H365" s="37">
        <f>IF('Раздел 1'!Q373&gt;='Раздел 1'!R373,0,1)</f>
        <v>0</v>
      </c>
    </row>
    <row r="366" spans="1:8" ht="12">
      <c r="A366" s="46" t="str">
        <f t="shared" si="6"/>
        <v>0606026</v>
      </c>
      <c r="B366" s="50">
        <v>1</v>
      </c>
      <c r="C366" s="46">
        <v>354</v>
      </c>
      <c r="D366" s="46">
        <v>354</v>
      </c>
      <c r="E366" s="37" t="s">
        <v>1640</v>
      </c>
      <c r="H366" s="37">
        <f>IF('Раздел 1'!Q374&gt;='Раздел 1'!R374,0,1)</f>
        <v>0</v>
      </c>
    </row>
    <row r="367" spans="1:8" ht="12">
      <c r="A367" s="46" t="str">
        <f t="shared" si="6"/>
        <v>0606026</v>
      </c>
      <c r="B367" s="50">
        <v>1</v>
      </c>
      <c r="C367" s="46">
        <v>355</v>
      </c>
      <c r="D367" s="46">
        <v>355</v>
      </c>
      <c r="E367" s="37" t="s">
        <v>1641</v>
      </c>
      <c r="H367" s="37">
        <f>IF('Раздел 1'!Q375&gt;='Раздел 1'!R375,0,1)</f>
        <v>0</v>
      </c>
    </row>
    <row r="368" spans="1:8" ht="12">
      <c r="A368" s="46" t="str">
        <f t="shared" si="6"/>
        <v>0606026</v>
      </c>
      <c r="B368" s="50">
        <v>1</v>
      </c>
      <c r="C368" s="46">
        <v>356</v>
      </c>
      <c r="D368" s="46">
        <v>356</v>
      </c>
      <c r="E368" s="37" t="s">
        <v>1642</v>
      </c>
      <c r="H368" s="37">
        <f>IF('Раздел 1'!Q376&gt;='Раздел 1'!R376,0,1)</f>
        <v>0</v>
      </c>
    </row>
    <row r="369" spans="1:8" ht="12">
      <c r="A369" s="46" t="str">
        <f t="shared" si="6"/>
        <v>0606026</v>
      </c>
      <c r="B369" s="50">
        <v>1</v>
      </c>
      <c r="C369" s="46">
        <v>357</v>
      </c>
      <c r="D369" s="46">
        <v>357</v>
      </c>
      <c r="E369" s="37" t="s">
        <v>1643</v>
      </c>
      <c r="H369" s="37">
        <f>IF('Раздел 1'!Q377&gt;='Раздел 1'!R377,0,1)</f>
        <v>0</v>
      </c>
    </row>
    <row r="370" spans="1:8" ht="12">
      <c r="A370" s="46" t="str">
        <f t="shared" si="6"/>
        <v>0606026</v>
      </c>
      <c r="B370" s="50">
        <v>1</v>
      </c>
      <c r="C370" s="46">
        <v>358</v>
      </c>
      <c r="D370" s="46">
        <v>358</v>
      </c>
      <c r="E370" s="37" t="s">
        <v>1644</v>
      </c>
      <c r="H370" s="37">
        <f>IF('Раздел 1'!Q378&gt;='Раздел 1'!R378,0,1)</f>
        <v>0</v>
      </c>
    </row>
    <row r="371" spans="1:8" ht="12">
      <c r="A371" s="46" t="str">
        <f t="shared" si="6"/>
        <v>0606026</v>
      </c>
      <c r="B371" s="50">
        <v>1</v>
      </c>
      <c r="C371" s="46">
        <v>359</v>
      </c>
      <c r="D371" s="46">
        <v>359</v>
      </c>
      <c r="E371" s="37" t="s">
        <v>1645</v>
      </c>
      <c r="H371" s="37">
        <f>IF('Раздел 1'!Q379&gt;='Раздел 1'!R379,0,1)</f>
        <v>0</v>
      </c>
    </row>
    <row r="372" spans="1:8" ht="12">
      <c r="A372" s="46" t="str">
        <f t="shared" si="6"/>
        <v>0606026</v>
      </c>
      <c r="B372" s="50">
        <v>1</v>
      </c>
      <c r="C372" s="46">
        <v>360</v>
      </c>
      <c r="D372" s="46">
        <v>360</v>
      </c>
      <c r="E372" s="37" t="s">
        <v>1646</v>
      </c>
      <c r="H372" s="37">
        <f>IF('Раздел 1'!Q380&gt;='Раздел 1'!R380,0,1)</f>
        <v>0</v>
      </c>
    </row>
    <row r="373" spans="1:8" ht="12">
      <c r="A373" s="46" t="str">
        <f t="shared" si="6"/>
        <v>0606026</v>
      </c>
      <c r="B373" s="50">
        <v>1</v>
      </c>
      <c r="C373" s="46">
        <v>361</v>
      </c>
      <c r="D373" s="46">
        <v>361</v>
      </c>
      <c r="E373" s="37" t="s">
        <v>1647</v>
      </c>
      <c r="H373" s="37">
        <f>IF('Раздел 1'!Q381&gt;='Раздел 1'!R381,0,1)</f>
        <v>0</v>
      </c>
    </row>
    <row r="374" spans="1:8" ht="12">
      <c r="A374" s="46" t="str">
        <f t="shared" si="6"/>
        <v>0606026</v>
      </c>
      <c r="B374" s="50">
        <v>1</v>
      </c>
      <c r="C374" s="46">
        <v>362</v>
      </c>
      <c r="D374" s="46">
        <v>362</v>
      </c>
      <c r="E374" s="37" t="s">
        <v>1648</v>
      </c>
      <c r="H374" s="37">
        <f>IF('Раздел 1'!Q382&gt;='Раздел 1'!R382,0,1)</f>
        <v>0</v>
      </c>
    </row>
    <row r="375" spans="1:8" ht="12">
      <c r="A375" s="46" t="str">
        <f t="shared" si="6"/>
        <v>0606026</v>
      </c>
      <c r="B375" s="50">
        <v>1</v>
      </c>
      <c r="C375" s="46">
        <v>363</v>
      </c>
      <c r="D375" s="46">
        <v>363</v>
      </c>
      <c r="E375" s="37" t="s">
        <v>1649</v>
      </c>
      <c r="H375" s="37">
        <f>IF('Раздел 1'!Q383&gt;='Раздел 1'!R383,0,1)</f>
        <v>0</v>
      </c>
    </row>
    <row r="376" spans="1:8" ht="12">
      <c r="A376" s="46" t="str">
        <f t="shared" si="6"/>
        <v>0606026</v>
      </c>
      <c r="B376" s="50">
        <v>1</v>
      </c>
      <c r="C376" s="46">
        <v>364</v>
      </c>
      <c r="D376" s="46">
        <v>364</v>
      </c>
      <c r="E376" s="37" t="s">
        <v>495</v>
      </c>
      <c r="H376" s="37">
        <f>IF('Раздел 1'!Q384&gt;='Раздел 1'!R384,0,1)</f>
        <v>0</v>
      </c>
    </row>
    <row r="377" spans="1:8" ht="12">
      <c r="A377" s="46" t="str">
        <f t="shared" si="6"/>
        <v>0606026</v>
      </c>
      <c r="B377" s="50">
        <v>1</v>
      </c>
      <c r="C377" s="46">
        <v>365</v>
      </c>
      <c r="D377" s="46">
        <v>365</v>
      </c>
      <c r="E377" s="37" t="s">
        <v>496</v>
      </c>
      <c r="H377" s="37">
        <f>IF('Раздел 1'!Q385&gt;='Раздел 1'!R385,0,1)</f>
        <v>0</v>
      </c>
    </row>
    <row r="378" spans="1:8" ht="12">
      <c r="A378" s="46" t="str">
        <f t="shared" si="6"/>
        <v>0606026</v>
      </c>
      <c r="B378" s="50">
        <v>1</v>
      </c>
      <c r="C378" s="46">
        <v>366</v>
      </c>
      <c r="D378" s="46">
        <v>366</v>
      </c>
      <c r="E378" s="37" t="s">
        <v>497</v>
      </c>
      <c r="H378" s="37">
        <f>IF('Раздел 1'!Q386&gt;='Раздел 1'!R386,0,1)</f>
        <v>0</v>
      </c>
    </row>
    <row r="379" spans="1:8" ht="12">
      <c r="A379" s="46" t="str">
        <f t="shared" si="6"/>
        <v>0606026</v>
      </c>
      <c r="B379" s="50">
        <v>1</v>
      </c>
      <c r="C379" s="46">
        <v>367</v>
      </c>
      <c r="D379" s="46">
        <v>367</v>
      </c>
      <c r="E379" s="37" t="s">
        <v>498</v>
      </c>
      <c r="H379" s="37">
        <f>IF('Раздел 1'!Q387&gt;='Раздел 1'!R387,0,1)</f>
        <v>0</v>
      </c>
    </row>
    <row r="380" spans="1:8" ht="12">
      <c r="A380" s="46" t="str">
        <f t="shared" si="6"/>
        <v>0606026</v>
      </c>
      <c r="B380" s="50">
        <v>1</v>
      </c>
      <c r="C380" s="46">
        <v>368</v>
      </c>
      <c r="D380" s="46">
        <v>368</v>
      </c>
      <c r="E380" s="37" t="s">
        <v>499</v>
      </c>
      <c r="H380" s="37">
        <f>IF('Раздел 1'!Q388&gt;='Раздел 1'!R388,0,1)</f>
        <v>0</v>
      </c>
    </row>
    <row r="381" spans="1:8" ht="12">
      <c r="A381" s="46" t="str">
        <f t="shared" si="6"/>
        <v>0606026</v>
      </c>
      <c r="B381" s="50">
        <v>1</v>
      </c>
      <c r="C381" s="46">
        <v>369</v>
      </c>
      <c r="D381" s="46">
        <v>369</v>
      </c>
      <c r="E381" s="37" t="s">
        <v>500</v>
      </c>
      <c r="H381" s="37">
        <f>IF('Раздел 1'!Q389&gt;='Раздел 1'!R389,0,1)</f>
        <v>0</v>
      </c>
    </row>
    <row r="382" spans="1:8" ht="12">
      <c r="A382" s="46" t="str">
        <f t="shared" si="6"/>
        <v>0606026</v>
      </c>
      <c r="B382" s="50">
        <v>1</v>
      </c>
      <c r="C382" s="46">
        <v>370</v>
      </c>
      <c r="D382" s="46">
        <v>370</v>
      </c>
      <c r="E382" s="37" t="s">
        <v>501</v>
      </c>
      <c r="H382" s="37">
        <f>IF('Раздел 1'!Q390&gt;='Раздел 1'!R390,0,1)</f>
        <v>0</v>
      </c>
    </row>
    <row r="383" spans="1:8" ht="12">
      <c r="A383" s="46" t="str">
        <f t="shared" si="6"/>
        <v>0606026</v>
      </c>
      <c r="B383" s="50">
        <v>1</v>
      </c>
      <c r="C383" s="46">
        <v>371</v>
      </c>
      <c r="D383" s="46">
        <v>371</v>
      </c>
      <c r="E383" s="37" t="s">
        <v>502</v>
      </c>
      <c r="H383" s="37">
        <f>IF('Раздел 1'!Q391&gt;='Раздел 1'!R391,0,1)</f>
        <v>0</v>
      </c>
    </row>
    <row r="384" spans="1:8" ht="12">
      <c r="A384" s="46" t="str">
        <f t="shared" si="6"/>
        <v>0606026</v>
      </c>
      <c r="B384" s="50">
        <v>1</v>
      </c>
      <c r="C384" s="46">
        <v>372</v>
      </c>
      <c r="D384" s="46">
        <v>372</v>
      </c>
      <c r="E384" s="37" t="s">
        <v>503</v>
      </c>
      <c r="H384" s="37">
        <f>IF('Раздел 1'!Q392&gt;='Раздел 1'!R392,0,1)</f>
        <v>0</v>
      </c>
    </row>
    <row r="385" spans="1:8" ht="12">
      <c r="A385" s="46" t="str">
        <f t="shared" si="6"/>
        <v>0606026</v>
      </c>
      <c r="B385" s="50">
        <v>1</v>
      </c>
      <c r="C385" s="46">
        <v>373</v>
      </c>
      <c r="D385" s="46">
        <v>373</v>
      </c>
      <c r="E385" s="37" t="s">
        <v>504</v>
      </c>
      <c r="H385" s="37">
        <f>IF('Раздел 1'!Q393&gt;='Раздел 1'!R393,0,1)</f>
        <v>0</v>
      </c>
    </row>
    <row r="386" spans="1:8" ht="12">
      <c r="A386" s="46" t="str">
        <f t="shared" si="6"/>
        <v>0606026</v>
      </c>
      <c r="B386" s="50">
        <v>1</v>
      </c>
      <c r="C386" s="46">
        <v>374</v>
      </c>
      <c r="D386" s="46">
        <v>374</v>
      </c>
      <c r="E386" s="37" t="s">
        <v>505</v>
      </c>
      <c r="H386" s="37">
        <f>IF('Раздел 1'!Q394&gt;='Раздел 1'!R394,0,1)</f>
        <v>0</v>
      </c>
    </row>
    <row r="387" spans="1:8" ht="12">
      <c r="A387" s="46" t="str">
        <f t="shared" si="6"/>
        <v>0606026</v>
      </c>
      <c r="B387" s="50">
        <v>1</v>
      </c>
      <c r="C387" s="46">
        <v>375</v>
      </c>
      <c r="D387" s="46">
        <v>375</v>
      </c>
      <c r="E387" s="37" t="s">
        <v>506</v>
      </c>
      <c r="H387" s="37">
        <f>IF('Раздел 1'!Q395&gt;='Раздел 1'!R395,0,1)</f>
        <v>0</v>
      </c>
    </row>
    <row r="388" spans="1:8" ht="12">
      <c r="A388" s="46" t="str">
        <f t="shared" si="6"/>
        <v>0606026</v>
      </c>
      <c r="B388" s="50">
        <v>1</v>
      </c>
      <c r="C388" s="46">
        <v>376</v>
      </c>
      <c r="D388" s="46">
        <v>376</v>
      </c>
      <c r="E388" s="37" t="s">
        <v>507</v>
      </c>
      <c r="H388" s="37">
        <f>IF('Раздел 1'!Q396&gt;='Раздел 1'!R396,0,1)</f>
        <v>0</v>
      </c>
    </row>
    <row r="389" spans="1:8" ht="12">
      <c r="A389" s="46" t="str">
        <f t="shared" si="6"/>
        <v>0606026</v>
      </c>
      <c r="B389" s="50">
        <v>1</v>
      </c>
      <c r="C389" s="46">
        <v>377</v>
      </c>
      <c r="D389" s="46">
        <v>377</v>
      </c>
      <c r="E389" s="37" t="s">
        <v>508</v>
      </c>
      <c r="H389" s="37">
        <f>IF('Раздел 1'!Q397&gt;='Раздел 1'!R397,0,1)</f>
        <v>0</v>
      </c>
    </row>
    <row r="390" spans="1:8" ht="12">
      <c r="A390" s="46" t="str">
        <f t="shared" si="6"/>
        <v>0606026</v>
      </c>
      <c r="B390" s="50">
        <v>1</v>
      </c>
      <c r="C390" s="46">
        <v>378</v>
      </c>
      <c r="D390" s="46">
        <v>378</v>
      </c>
      <c r="E390" s="37" t="s">
        <v>509</v>
      </c>
      <c r="H390" s="37">
        <f>IF('Раздел 1'!Q398&gt;='Раздел 1'!R398,0,1)</f>
        <v>0</v>
      </c>
    </row>
    <row r="391" spans="1:8" ht="12">
      <c r="A391" s="46" t="str">
        <f t="shared" si="6"/>
        <v>0606026</v>
      </c>
      <c r="B391" s="50">
        <v>1</v>
      </c>
      <c r="C391" s="46">
        <v>379</v>
      </c>
      <c r="D391" s="46">
        <v>379</v>
      </c>
      <c r="E391" s="37" t="s">
        <v>510</v>
      </c>
      <c r="H391" s="37">
        <f>IF('Раздел 1'!Q399&gt;='Раздел 1'!R399,0,1)</f>
        <v>0</v>
      </c>
    </row>
    <row r="392" spans="1:8" ht="12">
      <c r="A392" s="46" t="str">
        <f t="shared" si="6"/>
        <v>0606026</v>
      </c>
      <c r="B392" s="50">
        <v>1</v>
      </c>
      <c r="C392" s="46">
        <v>380</v>
      </c>
      <c r="D392" s="46">
        <v>380</v>
      </c>
      <c r="E392" s="37" t="s">
        <v>511</v>
      </c>
      <c r="H392" s="37">
        <f>IF('Раздел 1'!Q400&gt;='Раздел 1'!R400,0,1)</f>
        <v>0</v>
      </c>
    </row>
    <row r="393" spans="1:8" ht="12">
      <c r="A393" s="46" t="str">
        <f t="shared" si="6"/>
        <v>0606026</v>
      </c>
      <c r="B393" s="50">
        <v>1</v>
      </c>
      <c r="C393" s="46">
        <v>381</v>
      </c>
      <c r="D393" s="46">
        <v>381</v>
      </c>
      <c r="E393" s="37" t="s">
        <v>512</v>
      </c>
      <c r="H393" s="37">
        <f>IF('Раздел 1'!Q401&gt;='Раздел 1'!R401,0,1)</f>
        <v>0</v>
      </c>
    </row>
    <row r="394" spans="1:8" ht="12">
      <c r="A394" s="46" t="str">
        <f t="shared" si="6"/>
        <v>0606026</v>
      </c>
      <c r="B394" s="50">
        <v>1</v>
      </c>
      <c r="C394" s="46">
        <v>382</v>
      </c>
      <c r="D394" s="46">
        <v>382</v>
      </c>
      <c r="E394" s="37" t="s">
        <v>513</v>
      </c>
      <c r="H394" s="37">
        <f>IF('Раздел 1'!Q402&gt;='Раздел 1'!R402,0,1)</f>
        <v>0</v>
      </c>
    </row>
    <row r="395" spans="1:8" ht="12">
      <c r="A395" s="46" t="str">
        <f aca="true" t="shared" si="7" ref="A395:A458">P_3</f>
        <v>0606026</v>
      </c>
      <c r="B395" s="50">
        <v>1</v>
      </c>
      <c r="C395" s="46">
        <v>383</v>
      </c>
      <c r="D395" s="46">
        <v>383</v>
      </c>
      <c r="E395" s="37" t="s">
        <v>514</v>
      </c>
      <c r="H395" s="37">
        <f>IF('Раздел 1'!Q403&gt;='Раздел 1'!R403,0,1)</f>
        <v>0</v>
      </c>
    </row>
    <row r="396" spans="1:8" ht="12">
      <c r="A396" s="46" t="str">
        <f t="shared" si="7"/>
        <v>0606026</v>
      </c>
      <c r="B396" s="50">
        <v>1</v>
      </c>
      <c r="C396" s="46">
        <v>384</v>
      </c>
      <c r="D396" s="46">
        <v>384</v>
      </c>
      <c r="E396" s="37" t="s">
        <v>515</v>
      </c>
      <c r="H396" s="37">
        <f>IF('Раздел 1'!Q404&gt;='Раздел 1'!R404,0,1)</f>
        <v>0</v>
      </c>
    </row>
    <row r="397" spans="1:8" ht="12">
      <c r="A397" s="46" t="str">
        <f t="shared" si="7"/>
        <v>0606026</v>
      </c>
      <c r="B397" s="50">
        <v>1</v>
      </c>
      <c r="C397" s="46">
        <v>385</v>
      </c>
      <c r="D397" s="46">
        <v>385</v>
      </c>
      <c r="E397" s="37" t="s">
        <v>516</v>
      </c>
      <c r="H397" s="37">
        <f>IF('Раздел 1'!Q405&gt;='Раздел 1'!R405,0,1)</f>
        <v>0</v>
      </c>
    </row>
    <row r="398" spans="1:8" ht="12">
      <c r="A398" s="46" t="str">
        <f t="shared" si="7"/>
        <v>0606026</v>
      </c>
      <c r="B398" s="50">
        <v>1</v>
      </c>
      <c r="C398" s="46">
        <v>386</v>
      </c>
      <c r="D398" s="46">
        <v>386</v>
      </c>
      <c r="E398" s="37" t="s">
        <v>517</v>
      </c>
      <c r="H398" s="37">
        <f>IF('Раздел 1'!Q406&gt;='Раздел 1'!R406,0,1)</f>
        <v>0</v>
      </c>
    </row>
    <row r="399" spans="1:8" s="49" customFormat="1" ht="12">
      <c r="A399" s="46" t="str">
        <f t="shared" si="7"/>
        <v>0606026</v>
      </c>
      <c r="B399" s="50">
        <v>1</v>
      </c>
      <c r="C399" s="46">
        <v>387</v>
      </c>
      <c r="D399" s="46">
        <v>387</v>
      </c>
      <c r="E399" s="37" t="s">
        <v>518</v>
      </c>
      <c r="F399" s="37"/>
      <c r="G399" s="37"/>
      <c r="H399" s="37">
        <f>IF('Раздел 1'!Q407&gt;='Раздел 1'!R407,0,1)</f>
        <v>0</v>
      </c>
    </row>
    <row r="400" spans="1:8" s="49" customFormat="1" ht="12">
      <c r="A400" s="46" t="str">
        <f t="shared" si="7"/>
        <v>0606026</v>
      </c>
      <c r="B400" s="50">
        <v>1</v>
      </c>
      <c r="C400" s="46">
        <v>388</v>
      </c>
      <c r="D400" s="46">
        <v>388</v>
      </c>
      <c r="E400" s="37" t="s">
        <v>519</v>
      </c>
      <c r="F400" s="37"/>
      <c r="G400" s="37"/>
      <c r="H400" s="37">
        <f>IF('Раздел 1'!Q408&gt;='Раздел 1'!R408,0,1)</f>
        <v>0</v>
      </c>
    </row>
    <row r="401" spans="1:8" s="49" customFormat="1" ht="12">
      <c r="A401" s="46" t="str">
        <f t="shared" si="7"/>
        <v>0606026</v>
      </c>
      <c r="B401" s="50">
        <v>1</v>
      </c>
      <c r="C401" s="46">
        <v>389</v>
      </c>
      <c r="D401" s="46">
        <v>389</v>
      </c>
      <c r="E401" s="37" t="s">
        <v>520</v>
      </c>
      <c r="F401" s="37"/>
      <c r="G401" s="37"/>
      <c r="H401" s="37">
        <f>IF('Раздел 1'!Q409&gt;='Раздел 1'!R409,0,1)</f>
        <v>0</v>
      </c>
    </row>
    <row r="402" spans="1:8" s="49" customFormat="1" ht="12">
      <c r="A402" s="46" t="str">
        <f t="shared" si="7"/>
        <v>0606026</v>
      </c>
      <c r="B402" s="50">
        <v>1</v>
      </c>
      <c r="C402" s="46">
        <v>390</v>
      </c>
      <c r="D402" s="46">
        <v>390</v>
      </c>
      <c r="E402" s="37" t="s">
        <v>521</v>
      </c>
      <c r="F402" s="37"/>
      <c r="G402" s="37"/>
      <c r="H402" s="37">
        <f>IF('Раздел 1'!R21&gt;='Раздел 1'!S21,0,1)</f>
        <v>0</v>
      </c>
    </row>
    <row r="403" spans="1:8" s="49" customFormat="1" ht="12">
      <c r="A403" s="46" t="str">
        <f t="shared" si="7"/>
        <v>0606026</v>
      </c>
      <c r="B403" s="50">
        <v>1</v>
      </c>
      <c r="C403" s="46">
        <v>391</v>
      </c>
      <c r="D403" s="46">
        <v>391</v>
      </c>
      <c r="E403" s="37" t="s">
        <v>522</v>
      </c>
      <c r="F403" s="37"/>
      <c r="G403" s="37"/>
      <c r="H403" s="37">
        <f>IF('Раздел 1'!R22&gt;='Раздел 1'!S22,0,1)</f>
        <v>0</v>
      </c>
    </row>
    <row r="404" spans="1:8" s="49" customFormat="1" ht="12">
      <c r="A404" s="46" t="str">
        <f t="shared" si="7"/>
        <v>0606026</v>
      </c>
      <c r="B404" s="50">
        <v>1</v>
      </c>
      <c r="C404" s="46">
        <v>392</v>
      </c>
      <c r="D404" s="46">
        <v>392</v>
      </c>
      <c r="E404" s="37" t="s">
        <v>523</v>
      </c>
      <c r="F404" s="37"/>
      <c r="G404" s="37"/>
      <c r="H404" s="37">
        <f>IF('Раздел 1'!R23&gt;='Раздел 1'!S23,0,1)</f>
        <v>0</v>
      </c>
    </row>
    <row r="405" spans="1:8" s="49" customFormat="1" ht="12">
      <c r="A405" s="46" t="str">
        <f t="shared" si="7"/>
        <v>0606026</v>
      </c>
      <c r="B405" s="50">
        <v>1</v>
      </c>
      <c r="C405" s="46">
        <v>393</v>
      </c>
      <c r="D405" s="46">
        <v>393</v>
      </c>
      <c r="E405" s="37" t="s">
        <v>524</v>
      </c>
      <c r="F405" s="37"/>
      <c r="G405" s="37"/>
      <c r="H405" s="37">
        <f>IF('Раздел 1'!R24&gt;='Раздел 1'!S24,0,1)</f>
        <v>0</v>
      </c>
    </row>
    <row r="406" spans="1:8" s="49" customFormat="1" ht="12">
      <c r="A406" s="46" t="str">
        <f t="shared" si="7"/>
        <v>0606026</v>
      </c>
      <c r="B406" s="50">
        <v>1</v>
      </c>
      <c r="C406" s="46">
        <v>394</v>
      </c>
      <c r="D406" s="46">
        <v>394</v>
      </c>
      <c r="E406" s="37" t="s">
        <v>525</v>
      </c>
      <c r="F406" s="37"/>
      <c r="G406" s="37"/>
      <c r="H406" s="37">
        <f>IF('Раздел 1'!R25&gt;='Раздел 1'!S25,0,1)</f>
        <v>0</v>
      </c>
    </row>
    <row r="407" spans="1:8" s="49" customFormat="1" ht="12">
      <c r="A407" s="46" t="str">
        <f t="shared" si="7"/>
        <v>0606026</v>
      </c>
      <c r="B407" s="50">
        <v>1</v>
      </c>
      <c r="C407" s="46">
        <v>395</v>
      </c>
      <c r="D407" s="46">
        <v>395</v>
      </c>
      <c r="E407" s="37" t="s">
        <v>526</v>
      </c>
      <c r="F407" s="37"/>
      <c r="G407" s="37"/>
      <c r="H407" s="37">
        <f>IF('Раздел 1'!R26&gt;='Раздел 1'!S26,0,1)</f>
        <v>0</v>
      </c>
    </row>
    <row r="408" spans="1:8" s="49" customFormat="1" ht="12">
      <c r="A408" s="46" t="str">
        <f t="shared" si="7"/>
        <v>0606026</v>
      </c>
      <c r="B408" s="50">
        <v>1</v>
      </c>
      <c r="C408" s="46">
        <v>396</v>
      </c>
      <c r="D408" s="46">
        <v>396</v>
      </c>
      <c r="E408" s="37" t="s">
        <v>527</v>
      </c>
      <c r="H408" s="37">
        <f>IF('Раздел 1'!R27&gt;='Раздел 1'!S27,0,1)</f>
        <v>0</v>
      </c>
    </row>
    <row r="409" spans="1:8" s="49" customFormat="1" ht="12">
      <c r="A409" s="46" t="str">
        <f t="shared" si="7"/>
        <v>0606026</v>
      </c>
      <c r="B409" s="50">
        <v>1</v>
      </c>
      <c r="C409" s="46">
        <v>397</v>
      </c>
      <c r="D409" s="46">
        <v>397</v>
      </c>
      <c r="E409" s="37" t="s">
        <v>528</v>
      </c>
      <c r="H409" s="37">
        <f>IF('Раздел 1'!R28&gt;='Раздел 1'!S28,0,1)</f>
        <v>0</v>
      </c>
    </row>
    <row r="410" spans="1:8" s="49" customFormat="1" ht="12">
      <c r="A410" s="46" t="str">
        <f t="shared" si="7"/>
        <v>0606026</v>
      </c>
      <c r="B410" s="50">
        <v>1</v>
      </c>
      <c r="C410" s="46">
        <v>398</v>
      </c>
      <c r="D410" s="46">
        <v>398</v>
      </c>
      <c r="E410" s="37" t="s">
        <v>529</v>
      </c>
      <c r="H410" s="37">
        <f>IF('Раздел 1'!R29&gt;='Раздел 1'!S29,0,1)</f>
        <v>0</v>
      </c>
    </row>
    <row r="411" spans="1:8" ht="12">
      <c r="A411" s="46" t="str">
        <f t="shared" si="7"/>
        <v>0606026</v>
      </c>
      <c r="B411" s="50">
        <v>1</v>
      </c>
      <c r="C411" s="46">
        <v>399</v>
      </c>
      <c r="D411" s="46">
        <v>399</v>
      </c>
      <c r="E411" s="37" t="s">
        <v>530</v>
      </c>
      <c r="F411" s="49"/>
      <c r="G411" s="49"/>
      <c r="H411" s="37">
        <f>IF('Раздел 1'!R30&gt;='Раздел 1'!S30,0,1)</f>
        <v>0</v>
      </c>
    </row>
    <row r="412" spans="1:8" ht="12">
      <c r="A412" s="46" t="str">
        <f t="shared" si="7"/>
        <v>0606026</v>
      </c>
      <c r="B412" s="50">
        <v>1</v>
      </c>
      <c r="C412" s="46">
        <v>400</v>
      </c>
      <c r="D412" s="46">
        <v>400</v>
      </c>
      <c r="E412" s="37" t="s">
        <v>531</v>
      </c>
      <c r="F412" s="49"/>
      <c r="G412" s="49"/>
      <c r="H412" s="37">
        <f>IF('Раздел 1'!R31&gt;='Раздел 1'!S31,0,1)</f>
        <v>0</v>
      </c>
    </row>
    <row r="413" spans="1:8" ht="12">
      <c r="A413" s="46" t="str">
        <f t="shared" si="7"/>
        <v>0606026</v>
      </c>
      <c r="B413" s="50">
        <v>1</v>
      </c>
      <c r="C413" s="46">
        <v>401</v>
      </c>
      <c r="D413" s="46">
        <v>401</v>
      </c>
      <c r="E413" s="37" t="s">
        <v>532</v>
      </c>
      <c r="F413" s="49"/>
      <c r="G413" s="49"/>
      <c r="H413" s="37">
        <f>IF('Раздел 1'!R32&gt;='Раздел 1'!S32,0,1)</f>
        <v>0</v>
      </c>
    </row>
    <row r="414" spans="1:8" ht="12">
      <c r="A414" s="46" t="str">
        <f t="shared" si="7"/>
        <v>0606026</v>
      </c>
      <c r="B414" s="50">
        <v>1</v>
      </c>
      <c r="C414" s="46">
        <v>402</v>
      </c>
      <c r="D414" s="46">
        <v>402</v>
      </c>
      <c r="E414" s="37" t="s">
        <v>533</v>
      </c>
      <c r="F414" s="49"/>
      <c r="G414" s="49"/>
      <c r="H414" s="37">
        <f>IF('Раздел 1'!R33&gt;='Раздел 1'!S33,0,1)</f>
        <v>0</v>
      </c>
    </row>
    <row r="415" spans="1:8" ht="12">
      <c r="A415" s="46" t="str">
        <f t="shared" si="7"/>
        <v>0606026</v>
      </c>
      <c r="B415" s="50">
        <v>1</v>
      </c>
      <c r="C415" s="46">
        <v>403</v>
      </c>
      <c r="D415" s="46">
        <v>403</v>
      </c>
      <c r="E415" s="37" t="s">
        <v>534</v>
      </c>
      <c r="F415" s="49"/>
      <c r="G415" s="49"/>
      <c r="H415" s="37">
        <f>IF('Раздел 1'!R34&gt;='Раздел 1'!S34,0,1)</f>
        <v>0</v>
      </c>
    </row>
    <row r="416" spans="1:8" ht="12">
      <c r="A416" s="46" t="str">
        <f t="shared" si="7"/>
        <v>0606026</v>
      </c>
      <c r="B416" s="50">
        <v>1</v>
      </c>
      <c r="C416" s="46">
        <v>404</v>
      </c>
      <c r="D416" s="46">
        <v>404</v>
      </c>
      <c r="E416" s="37" t="s">
        <v>535</v>
      </c>
      <c r="F416" s="49"/>
      <c r="G416" s="49"/>
      <c r="H416" s="37">
        <f>IF('Раздел 1'!R35&gt;='Раздел 1'!S35,0,1)</f>
        <v>0</v>
      </c>
    </row>
    <row r="417" spans="1:8" ht="12">
      <c r="A417" s="46" t="str">
        <f t="shared" si="7"/>
        <v>0606026</v>
      </c>
      <c r="B417" s="50">
        <v>1</v>
      </c>
      <c r="C417" s="46">
        <v>405</v>
      </c>
      <c r="D417" s="46">
        <v>405</v>
      </c>
      <c r="E417" s="37" t="s">
        <v>536</v>
      </c>
      <c r="F417" s="49"/>
      <c r="G417" s="49"/>
      <c r="H417" s="37">
        <f>IF('Раздел 1'!R36&gt;='Раздел 1'!S36,0,1)</f>
        <v>0</v>
      </c>
    </row>
    <row r="418" spans="1:8" ht="12">
      <c r="A418" s="46" t="str">
        <f t="shared" si="7"/>
        <v>0606026</v>
      </c>
      <c r="B418" s="50">
        <v>1</v>
      </c>
      <c r="C418" s="46">
        <v>406</v>
      </c>
      <c r="D418" s="46">
        <v>406</v>
      </c>
      <c r="E418" s="37" t="s">
        <v>537</v>
      </c>
      <c r="F418" s="49"/>
      <c r="G418" s="49"/>
      <c r="H418" s="37">
        <f>IF('Раздел 1'!R37&gt;='Раздел 1'!S37,0,1)</f>
        <v>0</v>
      </c>
    </row>
    <row r="419" spans="1:8" ht="12">
      <c r="A419" s="46" t="str">
        <f t="shared" si="7"/>
        <v>0606026</v>
      </c>
      <c r="B419" s="50">
        <v>1</v>
      </c>
      <c r="C419" s="46">
        <v>407</v>
      </c>
      <c r="D419" s="46">
        <v>407</v>
      </c>
      <c r="E419" s="37" t="s">
        <v>538</v>
      </c>
      <c r="F419" s="49"/>
      <c r="G419" s="49"/>
      <c r="H419" s="37">
        <f>IF('Раздел 1'!R38&gt;='Раздел 1'!S38,0,1)</f>
        <v>0</v>
      </c>
    </row>
    <row r="420" spans="1:8" ht="12">
      <c r="A420" s="46" t="str">
        <f t="shared" si="7"/>
        <v>0606026</v>
      </c>
      <c r="B420" s="50">
        <v>1</v>
      </c>
      <c r="C420" s="46">
        <v>408</v>
      </c>
      <c r="D420" s="46">
        <v>408</v>
      </c>
      <c r="E420" s="37" t="s">
        <v>539</v>
      </c>
      <c r="H420" s="37">
        <f>IF('Раздел 1'!R39&gt;='Раздел 1'!S39,0,1)</f>
        <v>0</v>
      </c>
    </row>
    <row r="421" spans="1:8" ht="12">
      <c r="A421" s="46" t="str">
        <f t="shared" si="7"/>
        <v>0606026</v>
      </c>
      <c r="B421" s="50">
        <v>1</v>
      </c>
      <c r="C421" s="46">
        <v>409</v>
      </c>
      <c r="D421" s="46">
        <v>409</v>
      </c>
      <c r="E421" s="37" t="s">
        <v>540</v>
      </c>
      <c r="H421" s="37">
        <f>IF('Раздел 1'!R40&gt;='Раздел 1'!S40,0,1)</f>
        <v>0</v>
      </c>
    </row>
    <row r="422" spans="1:8" ht="12">
      <c r="A422" s="46" t="str">
        <f t="shared" si="7"/>
        <v>0606026</v>
      </c>
      <c r="B422" s="50">
        <v>1</v>
      </c>
      <c r="C422" s="46">
        <v>410</v>
      </c>
      <c r="D422" s="46">
        <v>410</v>
      </c>
      <c r="E422" s="37" t="s">
        <v>541</v>
      </c>
      <c r="H422" s="37">
        <f>IF('Раздел 1'!R41&gt;='Раздел 1'!S41,0,1)</f>
        <v>0</v>
      </c>
    </row>
    <row r="423" spans="1:8" ht="12">
      <c r="A423" s="46" t="str">
        <f t="shared" si="7"/>
        <v>0606026</v>
      </c>
      <c r="B423" s="50">
        <v>1</v>
      </c>
      <c r="C423" s="46">
        <v>411</v>
      </c>
      <c r="D423" s="46">
        <v>411</v>
      </c>
      <c r="E423" s="37" t="s">
        <v>542</v>
      </c>
      <c r="H423" s="37">
        <f>IF('Раздел 1'!R42&gt;='Раздел 1'!S42,0,1)</f>
        <v>0</v>
      </c>
    </row>
    <row r="424" spans="1:8" ht="12">
      <c r="A424" s="46" t="str">
        <f t="shared" si="7"/>
        <v>0606026</v>
      </c>
      <c r="B424" s="50">
        <v>1</v>
      </c>
      <c r="C424" s="46">
        <v>412</v>
      </c>
      <c r="D424" s="46">
        <v>412</v>
      </c>
      <c r="E424" s="37" t="s">
        <v>543</v>
      </c>
      <c r="H424" s="37">
        <f>IF('Раздел 1'!R43&gt;='Раздел 1'!S43,0,1)</f>
        <v>0</v>
      </c>
    </row>
    <row r="425" spans="1:8" ht="12">
      <c r="A425" s="46" t="str">
        <f t="shared" si="7"/>
        <v>0606026</v>
      </c>
      <c r="B425" s="50">
        <v>1</v>
      </c>
      <c r="C425" s="46">
        <v>413</v>
      </c>
      <c r="D425" s="46">
        <v>413</v>
      </c>
      <c r="E425" s="37" t="s">
        <v>544</v>
      </c>
      <c r="H425" s="37">
        <f>IF('Раздел 1'!R44&gt;='Раздел 1'!S44,0,1)</f>
        <v>0</v>
      </c>
    </row>
    <row r="426" spans="1:8" ht="12">
      <c r="A426" s="46" t="str">
        <f t="shared" si="7"/>
        <v>0606026</v>
      </c>
      <c r="B426" s="50">
        <v>1</v>
      </c>
      <c r="C426" s="46">
        <v>414</v>
      </c>
      <c r="D426" s="46">
        <v>414</v>
      </c>
      <c r="E426" s="37" t="s">
        <v>824</v>
      </c>
      <c r="H426" s="37">
        <f>IF('Раздел 1'!R45&gt;='Раздел 1'!S45,0,1)</f>
        <v>0</v>
      </c>
    </row>
    <row r="427" spans="1:8" ht="12">
      <c r="A427" s="46" t="str">
        <f t="shared" si="7"/>
        <v>0606026</v>
      </c>
      <c r="B427" s="50">
        <v>1</v>
      </c>
      <c r="C427" s="46">
        <v>415</v>
      </c>
      <c r="D427" s="46">
        <v>415</v>
      </c>
      <c r="E427" s="37" t="s">
        <v>825</v>
      </c>
      <c r="H427" s="37">
        <f>IF('Раздел 1'!R46&gt;='Раздел 1'!S46,0,1)</f>
        <v>0</v>
      </c>
    </row>
    <row r="428" spans="1:8" ht="12">
      <c r="A428" s="46" t="str">
        <f t="shared" si="7"/>
        <v>0606026</v>
      </c>
      <c r="B428" s="50">
        <v>1</v>
      </c>
      <c r="C428" s="46">
        <v>416</v>
      </c>
      <c r="D428" s="46">
        <v>416</v>
      </c>
      <c r="E428" s="37" t="s">
        <v>826</v>
      </c>
      <c r="H428" s="37">
        <f>IF('Раздел 1'!R47&gt;='Раздел 1'!S47,0,1)</f>
        <v>0</v>
      </c>
    </row>
    <row r="429" spans="1:8" ht="12">
      <c r="A429" s="46" t="str">
        <f t="shared" si="7"/>
        <v>0606026</v>
      </c>
      <c r="B429" s="50">
        <v>1</v>
      </c>
      <c r="C429" s="46">
        <v>417</v>
      </c>
      <c r="D429" s="46">
        <v>417</v>
      </c>
      <c r="E429" s="37" t="s">
        <v>827</v>
      </c>
      <c r="H429" s="37">
        <f>IF('Раздел 1'!R48&gt;='Раздел 1'!S48,0,1)</f>
        <v>0</v>
      </c>
    </row>
    <row r="430" spans="1:8" ht="12">
      <c r="A430" s="46" t="str">
        <f t="shared" si="7"/>
        <v>0606026</v>
      </c>
      <c r="B430" s="50">
        <v>1</v>
      </c>
      <c r="C430" s="46">
        <v>418</v>
      </c>
      <c r="D430" s="46">
        <v>418</v>
      </c>
      <c r="E430" s="37" t="s">
        <v>828</v>
      </c>
      <c r="H430" s="37">
        <f>IF('Раздел 1'!R49&gt;='Раздел 1'!S49,0,1)</f>
        <v>0</v>
      </c>
    </row>
    <row r="431" spans="1:8" ht="12">
      <c r="A431" s="46" t="str">
        <f t="shared" si="7"/>
        <v>0606026</v>
      </c>
      <c r="B431" s="50">
        <v>1</v>
      </c>
      <c r="C431" s="46">
        <v>419</v>
      </c>
      <c r="D431" s="46">
        <v>419</v>
      </c>
      <c r="E431" s="37" t="s">
        <v>829</v>
      </c>
      <c r="H431" s="37">
        <f>IF('Раздел 1'!R50&gt;='Раздел 1'!S50,0,1)</f>
        <v>0</v>
      </c>
    </row>
    <row r="432" spans="1:8" ht="12">
      <c r="A432" s="46" t="str">
        <f t="shared" si="7"/>
        <v>0606026</v>
      </c>
      <c r="B432" s="50">
        <v>1</v>
      </c>
      <c r="C432" s="46">
        <v>420</v>
      </c>
      <c r="D432" s="46">
        <v>420</v>
      </c>
      <c r="E432" s="37" t="s">
        <v>830</v>
      </c>
      <c r="H432" s="37">
        <f>IF('Раздел 1'!R51&gt;='Раздел 1'!S51,0,1)</f>
        <v>0</v>
      </c>
    </row>
    <row r="433" spans="1:8" ht="12">
      <c r="A433" s="46" t="str">
        <f t="shared" si="7"/>
        <v>0606026</v>
      </c>
      <c r="B433" s="50">
        <v>1</v>
      </c>
      <c r="C433" s="46">
        <v>421</v>
      </c>
      <c r="D433" s="46">
        <v>421</v>
      </c>
      <c r="E433" s="37" t="s">
        <v>831</v>
      </c>
      <c r="H433" s="37">
        <f>IF('Раздел 1'!R52&gt;='Раздел 1'!S52,0,1)</f>
        <v>0</v>
      </c>
    </row>
    <row r="434" spans="1:8" ht="12">
      <c r="A434" s="46" t="str">
        <f t="shared" si="7"/>
        <v>0606026</v>
      </c>
      <c r="B434" s="50">
        <v>1</v>
      </c>
      <c r="C434" s="46">
        <v>422</v>
      </c>
      <c r="D434" s="46">
        <v>422</v>
      </c>
      <c r="E434" s="37" t="s">
        <v>832</v>
      </c>
      <c r="H434" s="37">
        <f>IF('Раздел 1'!R53&gt;='Раздел 1'!S53,0,1)</f>
        <v>0</v>
      </c>
    </row>
    <row r="435" spans="1:8" ht="12">
      <c r="A435" s="46" t="str">
        <f t="shared" si="7"/>
        <v>0606026</v>
      </c>
      <c r="B435" s="50">
        <v>1</v>
      </c>
      <c r="C435" s="46">
        <v>423</v>
      </c>
      <c r="D435" s="46">
        <v>423</v>
      </c>
      <c r="E435" s="37" t="s">
        <v>833</v>
      </c>
      <c r="H435" s="37">
        <f>IF('Раздел 1'!R54&gt;='Раздел 1'!S54,0,1)</f>
        <v>0</v>
      </c>
    </row>
    <row r="436" spans="1:8" ht="12">
      <c r="A436" s="46" t="str">
        <f t="shared" si="7"/>
        <v>0606026</v>
      </c>
      <c r="B436" s="50">
        <v>1</v>
      </c>
      <c r="C436" s="46">
        <v>424</v>
      </c>
      <c r="D436" s="46">
        <v>424</v>
      </c>
      <c r="E436" s="37" t="s">
        <v>834</v>
      </c>
      <c r="H436" s="37">
        <f>IF('Раздел 1'!R55&gt;='Раздел 1'!S55,0,1)</f>
        <v>0</v>
      </c>
    </row>
    <row r="437" spans="1:8" ht="12">
      <c r="A437" s="46" t="str">
        <f t="shared" si="7"/>
        <v>0606026</v>
      </c>
      <c r="B437" s="50">
        <v>1</v>
      </c>
      <c r="C437" s="46">
        <v>425</v>
      </c>
      <c r="D437" s="46">
        <v>425</v>
      </c>
      <c r="E437" s="37" t="s">
        <v>835</v>
      </c>
      <c r="H437" s="37">
        <f>IF('Раздел 1'!R56&gt;='Раздел 1'!S56,0,1)</f>
        <v>0</v>
      </c>
    </row>
    <row r="438" spans="1:8" ht="12">
      <c r="A438" s="46" t="str">
        <f t="shared" si="7"/>
        <v>0606026</v>
      </c>
      <c r="B438" s="50">
        <v>1</v>
      </c>
      <c r="C438" s="46">
        <v>426</v>
      </c>
      <c r="D438" s="46">
        <v>426</v>
      </c>
      <c r="E438" s="37" t="s">
        <v>836</v>
      </c>
      <c r="H438" s="37">
        <f>IF('Раздел 1'!R57&gt;='Раздел 1'!S57,0,1)</f>
        <v>0</v>
      </c>
    </row>
    <row r="439" spans="1:8" ht="12">
      <c r="A439" s="46" t="str">
        <f t="shared" si="7"/>
        <v>0606026</v>
      </c>
      <c r="B439" s="50">
        <v>1</v>
      </c>
      <c r="C439" s="46">
        <v>427</v>
      </c>
      <c r="D439" s="46">
        <v>427</v>
      </c>
      <c r="E439" s="37" t="s">
        <v>837</v>
      </c>
      <c r="H439" s="37">
        <f>IF('Раздел 1'!R58&gt;='Раздел 1'!S58,0,1)</f>
        <v>0</v>
      </c>
    </row>
    <row r="440" spans="1:8" ht="12">
      <c r="A440" s="46" t="str">
        <f t="shared" si="7"/>
        <v>0606026</v>
      </c>
      <c r="B440" s="50">
        <v>1</v>
      </c>
      <c r="C440" s="46">
        <v>428</v>
      </c>
      <c r="D440" s="46">
        <v>428</v>
      </c>
      <c r="E440" s="37" t="s">
        <v>838</v>
      </c>
      <c r="H440" s="37">
        <f>IF('Раздел 1'!R59&gt;='Раздел 1'!S59,0,1)</f>
        <v>0</v>
      </c>
    </row>
    <row r="441" spans="1:8" ht="12">
      <c r="A441" s="46" t="str">
        <f t="shared" si="7"/>
        <v>0606026</v>
      </c>
      <c r="B441" s="50">
        <v>1</v>
      </c>
      <c r="C441" s="46">
        <v>429</v>
      </c>
      <c r="D441" s="46">
        <v>429</v>
      </c>
      <c r="E441" s="37" t="s">
        <v>839</v>
      </c>
      <c r="H441" s="37">
        <f>IF('Раздел 1'!R60&gt;='Раздел 1'!S60,0,1)</f>
        <v>0</v>
      </c>
    </row>
    <row r="442" spans="1:8" ht="12">
      <c r="A442" s="46" t="str">
        <f t="shared" si="7"/>
        <v>0606026</v>
      </c>
      <c r="B442" s="50">
        <v>1</v>
      </c>
      <c r="C442" s="46">
        <v>430</v>
      </c>
      <c r="D442" s="46">
        <v>430</v>
      </c>
      <c r="E442" s="37" t="s">
        <v>840</v>
      </c>
      <c r="H442" s="37">
        <f>IF('Раздел 1'!R61&gt;='Раздел 1'!S61,0,1)</f>
        <v>0</v>
      </c>
    </row>
    <row r="443" spans="1:8" ht="12">
      <c r="A443" s="46" t="str">
        <f t="shared" si="7"/>
        <v>0606026</v>
      </c>
      <c r="B443" s="50">
        <v>1</v>
      </c>
      <c r="C443" s="46">
        <v>431</v>
      </c>
      <c r="D443" s="46">
        <v>431</v>
      </c>
      <c r="E443" s="37" t="s">
        <v>841</v>
      </c>
      <c r="H443" s="37">
        <f>IF('Раздел 1'!R62&gt;='Раздел 1'!S62,0,1)</f>
        <v>0</v>
      </c>
    </row>
    <row r="444" spans="1:8" ht="12">
      <c r="A444" s="46" t="str">
        <f t="shared" si="7"/>
        <v>0606026</v>
      </c>
      <c r="B444" s="50">
        <v>1</v>
      </c>
      <c r="C444" s="46">
        <v>432</v>
      </c>
      <c r="D444" s="46">
        <v>432</v>
      </c>
      <c r="E444" s="37" t="s">
        <v>842</v>
      </c>
      <c r="H444" s="37">
        <f>IF('Раздел 1'!R63&gt;='Раздел 1'!S63,0,1)</f>
        <v>0</v>
      </c>
    </row>
    <row r="445" spans="1:8" ht="12">
      <c r="A445" s="46" t="str">
        <f t="shared" si="7"/>
        <v>0606026</v>
      </c>
      <c r="B445" s="50">
        <v>1</v>
      </c>
      <c r="C445" s="46">
        <v>433</v>
      </c>
      <c r="D445" s="46">
        <v>433</v>
      </c>
      <c r="E445" s="37" t="s">
        <v>843</v>
      </c>
      <c r="H445" s="37">
        <f>IF('Раздел 1'!R64&gt;='Раздел 1'!S64,0,1)</f>
        <v>0</v>
      </c>
    </row>
    <row r="446" spans="1:8" ht="12">
      <c r="A446" s="46" t="str">
        <f t="shared" si="7"/>
        <v>0606026</v>
      </c>
      <c r="B446" s="50">
        <v>1</v>
      </c>
      <c r="C446" s="46">
        <v>434</v>
      </c>
      <c r="D446" s="46">
        <v>434</v>
      </c>
      <c r="E446" s="37" t="s">
        <v>844</v>
      </c>
      <c r="H446" s="37">
        <f>IF('Раздел 1'!R65&gt;='Раздел 1'!S65,0,1)</f>
        <v>0</v>
      </c>
    </row>
    <row r="447" spans="1:8" ht="12">
      <c r="A447" s="46" t="str">
        <f t="shared" si="7"/>
        <v>0606026</v>
      </c>
      <c r="B447" s="50">
        <v>1</v>
      </c>
      <c r="C447" s="46">
        <v>435</v>
      </c>
      <c r="D447" s="46">
        <v>435</v>
      </c>
      <c r="E447" s="37" t="s">
        <v>845</v>
      </c>
      <c r="H447" s="37">
        <f>IF('Раздел 1'!R66&gt;='Раздел 1'!S66,0,1)</f>
        <v>0</v>
      </c>
    </row>
    <row r="448" spans="1:8" ht="12">
      <c r="A448" s="46" t="str">
        <f t="shared" si="7"/>
        <v>0606026</v>
      </c>
      <c r="B448" s="50">
        <v>1</v>
      </c>
      <c r="C448" s="46">
        <v>436</v>
      </c>
      <c r="D448" s="46">
        <v>436</v>
      </c>
      <c r="E448" s="37" t="s">
        <v>846</v>
      </c>
      <c r="H448" s="37">
        <f>IF('Раздел 1'!R67&gt;='Раздел 1'!S67,0,1)</f>
        <v>0</v>
      </c>
    </row>
    <row r="449" spans="1:8" ht="12">
      <c r="A449" s="46" t="str">
        <f t="shared" si="7"/>
        <v>0606026</v>
      </c>
      <c r="B449" s="50">
        <v>1</v>
      </c>
      <c r="C449" s="46">
        <v>437</v>
      </c>
      <c r="D449" s="46">
        <v>437</v>
      </c>
      <c r="E449" s="37" t="s">
        <v>847</v>
      </c>
      <c r="H449" s="37">
        <f>IF('Раздел 1'!R68&gt;='Раздел 1'!S68,0,1)</f>
        <v>0</v>
      </c>
    </row>
    <row r="450" spans="1:8" ht="12">
      <c r="A450" s="46" t="str">
        <f t="shared" si="7"/>
        <v>0606026</v>
      </c>
      <c r="B450" s="50">
        <v>1</v>
      </c>
      <c r="C450" s="46">
        <v>438</v>
      </c>
      <c r="D450" s="46">
        <v>438</v>
      </c>
      <c r="E450" s="37" t="s">
        <v>848</v>
      </c>
      <c r="H450" s="37">
        <f>IF('Раздел 1'!R69&gt;='Раздел 1'!S69,0,1)</f>
        <v>0</v>
      </c>
    </row>
    <row r="451" spans="1:8" ht="12">
      <c r="A451" s="46" t="str">
        <f t="shared" si="7"/>
        <v>0606026</v>
      </c>
      <c r="B451" s="50">
        <v>1</v>
      </c>
      <c r="C451" s="46">
        <v>439</v>
      </c>
      <c r="D451" s="46">
        <v>439</v>
      </c>
      <c r="E451" s="37" t="s">
        <v>849</v>
      </c>
      <c r="H451" s="37">
        <f>IF('Раздел 1'!R70&gt;='Раздел 1'!S70,0,1)</f>
        <v>0</v>
      </c>
    </row>
    <row r="452" spans="1:8" ht="12">
      <c r="A452" s="46" t="str">
        <f t="shared" si="7"/>
        <v>0606026</v>
      </c>
      <c r="B452" s="50">
        <v>1</v>
      </c>
      <c r="C452" s="46">
        <v>440</v>
      </c>
      <c r="D452" s="46">
        <v>440</v>
      </c>
      <c r="E452" s="37" t="s">
        <v>850</v>
      </c>
      <c r="H452" s="37">
        <f>IF('Раздел 1'!R71&gt;='Раздел 1'!S71,0,1)</f>
        <v>0</v>
      </c>
    </row>
    <row r="453" spans="1:8" ht="12">
      <c r="A453" s="46" t="str">
        <f t="shared" si="7"/>
        <v>0606026</v>
      </c>
      <c r="B453" s="50">
        <v>1</v>
      </c>
      <c r="C453" s="46">
        <v>441</v>
      </c>
      <c r="D453" s="46">
        <v>441</v>
      </c>
      <c r="E453" s="37" t="s">
        <v>851</v>
      </c>
      <c r="H453" s="37">
        <f>IF('Раздел 1'!R72&gt;='Раздел 1'!S72,0,1)</f>
        <v>0</v>
      </c>
    </row>
    <row r="454" spans="1:8" ht="12">
      <c r="A454" s="46" t="str">
        <f t="shared" si="7"/>
        <v>0606026</v>
      </c>
      <c r="B454" s="50">
        <v>1</v>
      </c>
      <c r="C454" s="46">
        <v>442</v>
      </c>
      <c r="D454" s="46">
        <v>442</v>
      </c>
      <c r="E454" s="37" t="s">
        <v>852</v>
      </c>
      <c r="H454" s="37">
        <f>IF('Раздел 1'!R73&gt;='Раздел 1'!S73,0,1)</f>
        <v>0</v>
      </c>
    </row>
    <row r="455" spans="1:8" ht="12">
      <c r="A455" s="46" t="str">
        <f t="shared" si="7"/>
        <v>0606026</v>
      </c>
      <c r="B455" s="50">
        <v>1</v>
      </c>
      <c r="C455" s="46">
        <v>443</v>
      </c>
      <c r="D455" s="46">
        <v>443</v>
      </c>
      <c r="E455" s="37" t="s">
        <v>853</v>
      </c>
      <c r="H455" s="37">
        <f>IF('Раздел 1'!R74&gt;='Раздел 1'!S74,0,1)</f>
        <v>0</v>
      </c>
    </row>
    <row r="456" spans="1:8" ht="12">
      <c r="A456" s="46" t="str">
        <f t="shared" si="7"/>
        <v>0606026</v>
      </c>
      <c r="B456" s="50">
        <v>1</v>
      </c>
      <c r="C456" s="46">
        <v>444</v>
      </c>
      <c r="D456" s="46">
        <v>444</v>
      </c>
      <c r="E456" s="37" t="s">
        <v>854</v>
      </c>
      <c r="H456" s="37">
        <f>IF('Раздел 1'!R75&gt;='Раздел 1'!S75,0,1)</f>
        <v>0</v>
      </c>
    </row>
    <row r="457" spans="1:8" ht="12">
      <c r="A457" s="46" t="str">
        <f t="shared" si="7"/>
        <v>0606026</v>
      </c>
      <c r="B457" s="50">
        <v>1</v>
      </c>
      <c r="C457" s="46">
        <v>445</v>
      </c>
      <c r="D457" s="46">
        <v>445</v>
      </c>
      <c r="E457" s="37" t="s">
        <v>855</v>
      </c>
      <c r="H457" s="37">
        <f>IF('Раздел 1'!R76&gt;='Раздел 1'!S76,0,1)</f>
        <v>0</v>
      </c>
    </row>
    <row r="458" spans="1:8" ht="12">
      <c r="A458" s="46" t="str">
        <f t="shared" si="7"/>
        <v>0606026</v>
      </c>
      <c r="B458" s="50">
        <v>1</v>
      </c>
      <c r="C458" s="46">
        <v>446</v>
      </c>
      <c r="D458" s="46">
        <v>446</v>
      </c>
      <c r="E458" s="37" t="s">
        <v>856</v>
      </c>
      <c r="H458" s="37">
        <f>IF('Раздел 1'!R77&gt;='Раздел 1'!S77,0,1)</f>
        <v>0</v>
      </c>
    </row>
    <row r="459" spans="1:8" ht="12">
      <c r="A459" s="46" t="str">
        <f aca="true" t="shared" si="8" ref="A459:A522">P_3</f>
        <v>0606026</v>
      </c>
      <c r="B459" s="50">
        <v>1</v>
      </c>
      <c r="C459" s="46">
        <v>447</v>
      </c>
      <c r="D459" s="46">
        <v>447</v>
      </c>
      <c r="E459" s="37" t="s">
        <v>857</v>
      </c>
      <c r="H459" s="37">
        <f>IF('Раздел 1'!R78&gt;='Раздел 1'!S78,0,1)</f>
        <v>0</v>
      </c>
    </row>
    <row r="460" spans="1:8" ht="12">
      <c r="A460" s="46" t="str">
        <f t="shared" si="8"/>
        <v>0606026</v>
      </c>
      <c r="B460" s="50">
        <v>1</v>
      </c>
      <c r="C460" s="46">
        <v>448</v>
      </c>
      <c r="D460" s="46">
        <v>448</v>
      </c>
      <c r="E460" s="37" t="s">
        <v>926</v>
      </c>
      <c r="H460" s="37">
        <f>IF('Раздел 1'!R79&gt;='Раздел 1'!S79,0,1)</f>
        <v>0</v>
      </c>
    </row>
    <row r="461" spans="1:8" ht="12">
      <c r="A461" s="46" t="str">
        <f t="shared" si="8"/>
        <v>0606026</v>
      </c>
      <c r="B461" s="50">
        <v>1</v>
      </c>
      <c r="C461" s="46">
        <v>449</v>
      </c>
      <c r="D461" s="46">
        <v>449</v>
      </c>
      <c r="E461" s="37" t="s">
        <v>927</v>
      </c>
      <c r="H461" s="37">
        <f>IF('Раздел 1'!R80&gt;='Раздел 1'!S80,0,1)</f>
        <v>0</v>
      </c>
    </row>
    <row r="462" spans="1:8" ht="12">
      <c r="A462" s="46" t="str">
        <f t="shared" si="8"/>
        <v>0606026</v>
      </c>
      <c r="B462" s="50">
        <v>1</v>
      </c>
      <c r="C462" s="46">
        <v>450</v>
      </c>
      <c r="D462" s="46">
        <v>450</v>
      </c>
      <c r="E462" s="37" t="s">
        <v>928</v>
      </c>
      <c r="H462" s="37">
        <f>IF('Раздел 1'!R81&gt;='Раздел 1'!S81,0,1)</f>
        <v>0</v>
      </c>
    </row>
    <row r="463" spans="1:8" ht="12">
      <c r="A463" s="46" t="str">
        <f t="shared" si="8"/>
        <v>0606026</v>
      </c>
      <c r="B463" s="50">
        <v>1</v>
      </c>
      <c r="C463" s="46">
        <v>451</v>
      </c>
      <c r="D463" s="46">
        <v>451</v>
      </c>
      <c r="E463" s="37" t="s">
        <v>929</v>
      </c>
      <c r="H463" s="37">
        <f>IF('Раздел 1'!R82&gt;='Раздел 1'!S82,0,1)</f>
        <v>0</v>
      </c>
    </row>
    <row r="464" spans="1:8" ht="12">
      <c r="A464" s="46" t="str">
        <f t="shared" si="8"/>
        <v>0606026</v>
      </c>
      <c r="B464" s="50">
        <v>1</v>
      </c>
      <c r="C464" s="46">
        <v>452</v>
      </c>
      <c r="D464" s="46">
        <v>452</v>
      </c>
      <c r="E464" s="37" t="s">
        <v>930</v>
      </c>
      <c r="H464" s="37">
        <f>IF('Раздел 1'!R83&gt;='Раздел 1'!S83,0,1)</f>
        <v>0</v>
      </c>
    </row>
    <row r="465" spans="1:8" ht="12">
      <c r="A465" s="46" t="str">
        <f t="shared" si="8"/>
        <v>0606026</v>
      </c>
      <c r="B465" s="50">
        <v>1</v>
      </c>
      <c r="C465" s="46">
        <v>453</v>
      </c>
      <c r="D465" s="46">
        <v>453</v>
      </c>
      <c r="E465" s="37" t="s">
        <v>931</v>
      </c>
      <c r="H465" s="37">
        <f>IF('Раздел 1'!R84&gt;='Раздел 1'!S84,0,1)</f>
        <v>0</v>
      </c>
    </row>
    <row r="466" spans="1:8" ht="12">
      <c r="A466" s="46" t="str">
        <f t="shared" si="8"/>
        <v>0606026</v>
      </c>
      <c r="B466" s="50">
        <v>1</v>
      </c>
      <c r="C466" s="46">
        <v>454</v>
      </c>
      <c r="D466" s="46">
        <v>454</v>
      </c>
      <c r="E466" s="37" t="s">
        <v>932</v>
      </c>
      <c r="H466" s="37">
        <f>IF('Раздел 1'!R85&gt;='Раздел 1'!S85,0,1)</f>
        <v>0</v>
      </c>
    </row>
    <row r="467" spans="1:8" ht="12">
      <c r="A467" s="46" t="str">
        <f t="shared" si="8"/>
        <v>0606026</v>
      </c>
      <c r="B467" s="50">
        <v>1</v>
      </c>
      <c r="C467" s="46">
        <v>455</v>
      </c>
      <c r="D467" s="46">
        <v>455</v>
      </c>
      <c r="E467" s="37" t="s">
        <v>933</v>
      </c>
      <c r="H467" s="37">
        <f>IF('Раздел 1'!R86&gt;='Раздел 1'!S86,0,1)</f>
        <v>0</v>
      </c>
    </row>
    <row r="468" spans="1:8" ht="12">
      <c r="A468" s="46" t="str">
        <f t="shared" si="8"/>
        <v>0606026</v>
      </c>
      <c r="B468" s="50">
        <v>1</v>
      </c>
      <c r="C468" s="46">
        <v>456</v>
      </c>
      <c r="D468" s="46">
        <v>456</v>
      </c>
      <c r="E468" s="37" t="s">
        <v>934</v>
      </c>
      <c r="H468" s="37">
        <f>IF('Раздел 1'!R87&gt;='Раздел 1'!S87,0,1)</f>
        <v>0</v>
      </c>
    </row>
    <row r="469" spans="1:8" ht="12">
      <c r="A469" s="46" t="str">
        <f t="shared" si="8"/>
        <v>0606026</v>
      </c>
      <c r="B469" s="50">
        <v>1</v>
      </c>
      <c r="C469" s="46">
        <v>457</v>
      </c>
      <c r="D469" s="46">
        <v>457</v>
      </c>
      <c r="E469" s="37" t="s">
        <v>935</v>
      </c>
      <c r="H469" s="37">
        <f>IF('Раздел 1'!R88&gt;='Раздел 1'!S88,0,1)</f>
        <v>0</v>
      </c>
    </row>
    <row r="470" spans="1:8" ht="12">
      <c r="A470" s="46" t="str">
        <f t="shared" si="8"/>
        <v>0606026</v>
      </c>
      <c r="B470" s="50">
        <v>1</v>
      </c>
      <c r="C470" s="46">
        <v>458</v>
      </c>
      <c r="D470" s="46">
        <v>458</v>
      </c>
      <c r="E470" s="37" t="s">
        <v>936</v>
      </c>
      <c r="H470" s="37">
        <f>IF('Раздел 1'!R89&gt;='Раздел 1'!S89,0,1)</f>
        <v>0</v>
      </c>
    </row>
    <row r="471" spans="1:8" ht="12">
      <c r="A471" s="46" t="str">
        <f t="shared" si="8"/>
        <v>0606026</v>
      </c>
      <c r="B471" s="50">
        <v>1</v>
      </c>
      <c r="C471" s="46">
        <v>459</v>
      </c>
      <c r="D471" s="46">
        <v>459</v>
      </c>
      <c r="E471" s="37" t="s">
        <v>937</v>
      </c>
      <c r="H471" s="37">
        <f>IF('Раздел 1'!R90&gt;='Раздел 1'!S90,0,1)</f>
        <v>0</v>
      </c>
    </row>
    <row r="472" spans="1:8" ht="12">
      <c r="A472" s="46" t="str">
        <f t="shared" si="8"/>
        <v>0606026</v>
      </c>
      <c r="B472" s="50">
        <v>1</v>
      </c>
      <c r="C472" s="46">
        <v>460</v>
      </c>
      <c r="D472" s="46">
        <v>460</v>
      </c>
      <c r="E472" s="37" t="s">
        <v>938</v>
      </c>
      <c r="H472" s="37">
        <f>IF('Раздел 1'!R91&gt;='Раздел 1'!S91,0,1)</f>
        <v>0</v>
      </c>
    </row>
    <row r="473" spans="1:8" ht="12">
      <c r="A473" s="46" t="str">
        <f t="shared" si="8"/>
        <v>0606026</v>
      </c>
      <c r="B473" s="50">
        <v>1</v>
      </c>
      <c r="C473" s="46">
        <v>461</v>
      </c>
      <c r="D473" s="46">
        <v>461</v>
      </c>
      <c r="E473" s="37" t="s">
        <v>939</v>
      </c>
      <c r="H473" s="37">
        <f>IF('Раздел 1'!R92&gt;='Раздел 1'!S92,0,1)</f>
        <v>0</v>
      </c>
    </row>
    <row r="474" spans="1:8" ht="12">
      <c r="A474" s="46" t="str">
        <f t="shared" si="8"/>
        <v>0606026</v>
      </c>
      <c r="B474" s="50">
        <v>1</v>
      </c>
      <c r="C474" s="46">
        <v>462</v>
      </c>
      <c r="D474" s="46">
        <v>462</v>
      </c>
      <c r="E474" s="37" t="s">
        <v>940</v>
      </c>
      <c r="H474" s="37">
        <f>IF('Раздел 1'!R93&gt;='Раздел 1'!S93,0,1)</f>
        <v>0</v>
      </c>
    </row>
    <row r="475" spans="1:8" ht="12">
      <c r="A475" s="46" t="str">
        <f t="shared" si="8"/>
        <v>0606026</v>
      </c>
      <c r="B475" s="50">
        <v>1</v>
      </c>
      <c r="C475" s="46">
        <v>463</v>
      </c>
      <c r="D475" s="46">
        <v>463</v>
      </c>
      <c r="E475" s="37" t="s">
        <v>941</v>
      </c>
      <c r="H475" s="37">
        <f>IF('Раздел 1'!R94&gt;='Раздел 1'!S94,0,1)</f>
        <v>0</v>
      </c>
    </row>
    <row r="476" spans="1:8" ht="12">
      <c r="A476" s="46" t="str">
        <f t="shared" si="8"/>
        <v>0606026</v>
      </c>
      <c r="B476" s="50">
        <v>1</v>
      </c>
      <c r="C476" s="46">
        <v>464</v>
      </c>
      <c r="D476" s="46">
        <v>464</v>
      </c>
      <c r="E476" s="37" t="s">
        <v>644</v>
      </c>
      <c r="H476" s="37">
        <f>IF('Раздел 1'!R95&gt;='Раздел 1'!S95,0,1)</f>
        <v>0</v>
      </c>
    </row>
    <row r="477" spans="1:8" ht="12">
      <c r="A477" s="46" t="str">
        <f t="shared" si="8"/>
        <v>0606026</v>
      </c>
      <c r="B477" s="50">
        <v>1</v>
      </c>
      <c r="C477" s="46">
        <v>465</v>
      </c>
      <c r="D477" s="46">
        <v>465</v>
      </c>
      <c r="E477" s="37" t="s">
        <v>645</v>
      </c>
      <c r="H477" s="37">
        <f>IF('Раздел 1'!R96&gt;='Раздел 1'!S96,0,1)</f>
        <v>0</v>
      </c>
    </row>
    <row r="478" spans="1:8" ht="12">
      <c r="A478" s="46" t="str">
        <f t="shared" si="8"/>
        <v>0606026</v>
      </c>
      <c r="B478" s="50">
        <v>1</v>
      </c>
      <c r="C478" s="46">
        <v>466</v>
      </c>
      <c r="D478" s="46">
        <v>466</v>
      </c>
      <c r="E478" s="37" t="s">
        <v>646</v>
      </c>
      <c r="H478" s="37">
        <f>IF('Раздел 1'!R97&gt;='Раздел 1'!S97,0,1)</f>
        <v>0</v>
      </c>
    </row>
    <row r="479" spans="1:8" ht="12">
      <c r="A479" s="46" t="str">
        <f t="shared" si="8"/>
        <v>0606026</v>
      </c>
      <c r="B479" s="50">
        <v>1</v>
      </c>
      <c r="C479" s="46">
        <v>467</v>
      </c>
      <c r="D479" s="46">
        <v>467</v>
      </c>
      <c r="E479" s="37" t="s">
        <v>647</v>
      </c>
      <c r="H479" s="37">
        <f>IF('Раздел 1'!R98&gt;='Раздел 1'!S98,0,1)</f>
        <v>0</v>
      </c>
    </row>
    <row r="480" spans="1:8" ht="12">
      <c r="A480" s="46" t="str">
        <f t="shared" si="8"/>
        <v>0606026</v>
      </c>
      <c r="B480" s="50">
        <v>1</v>
      </c>
      <c r="C480" s="46">
        <v>468</v>
      </c>
      <c r="D480" s="46">
        <v>468</v>
      </c>
      <c r="E480" s="37" t="s">
        <v>648</v>
      </c>
      <c r="H480" s="37">
        <f>IF('Раздел 1'!R99&gt;='Раздел 1'!S99,0,1)</f>
        <v>0</v>
      </c>
    </row>
    <row r="481" spans="1:8" ht="12">
      <c r="A481" s="46" t="str">
        <f t="shared" si="8"/>
        <v>0606026</v>
      </c>
      <c r="B481" s="50">
        <v>1</v>
      </c>
      <c r="C481" s="46">
        <v>469</v>
      </c>
      <c r="D481" s="46">
        <v>469</v>
      </c>
      <c r="E481" s="37" t="s">
        <v>649</v>
      </c>
      <c r="H481" s="37">
        <f>IF('Раздел 1'!R100&gt;='Раздел 1'!S100,0,1)</f>
        <v>0</v>
      </c>
    </row>
    <row r="482" spans="1:8" ht="12">
      <c r="A482" s="46" t="str">
        <f t="shared" si="8"/>
        <v>0606026</v>
      </c>
      <c r="B482" s="50">
        <v>1</v>
      </c>
      <c r="C482" s="46">
        <v>470</v>
      </c>
      <c r="D482" s="46">
        <v>470</v>
      </c>
      <c r="E482" s="37" t="s">
        <v>650</v>
      </c>
      <c r="H482" s="37">
        <f>IF('Раздел 1'!R101&gt;='Раздел 1'!S101,0,1)</f>
        <v>0</v>
      </c>
    </row>
    <row r="483" spans="1:8" ht="12">
      <c r="A483" s="46" t="str">
        <f t="shared" si="8"/>
        <v>0606026</v>
      </c>
      <c r="B483" s="50">
        <v>1</v>
      </c>
      <c r="C483" s="46">
        <v>471</v>
      </c>
      <c r="D483" s="46">
        <v>471</v>
      </c>
      <c r="E483" s="37" t="s">
        <v>651</v>
      </c>
      <c r="H483" s="37">
        <f>IF('Раздел 1'!R102&gt;='Раздел 1'!S102,0,1)</f>
        <v>0</v>
      </c>
    </row>
    <row r="484" spans="1:8" ht="12">
      <c r="A484" s="46" t="str">
        <f t="shared" si="8"/>
        <v>0606026</v>
      </c>
      <c r="B484" s="50">
        <v>1</v>
      </c>
      <c r="C484" s="46">
        <v>472</v>
      </c>
      <c r="D484" s="46">
        <v>472</v>
      </c>
      <c r="E484" s="37" t="s">
        <v>652</v>
      </c>
      <c r="H484" s="37">
        <f>IF('Раздел 1'!R103&gt;='Раздел 1'!S103,0,1)</f>
        <v>0</v>
      </c>
    </row>
    <row r="485" spans="1:8" ht="12">
      <c r="A485" s="46" t="str">
        <f t="shared" si="8"/>
        <v>0606026</v>
      </c>
      <c r="B485" s="50">
        <v>1</v>
      </c>
      <c r="C485" s="46">
        <v>473</v>
      </c>
      <c r="D485" s="46">
        <v>473</v>
      </c>
      <c r="E485" s="37" t="s">
        <v>653</v>
      </c>
      <c r="H485" s="37">
        <f>IF('Раздел 1'!R104&gt;='Раздел 1'!S104,0,1)</f>
        <v>0</v>
      </c>
    </row>
    <row r="486" spans="1:8" ht="12">
      <c r="A486" s="46" t="str">
        <f t="shared" si="8"/>
        <v>0606026</v>
      </c>
      <c r="B486" s="50">
        <v>1</v>
      </c>
      <c r="C486" s="46">
        <v>474</v>
      </c>
      <c r="D486" s="46">
        <v>474</v>
      </c>
      <c r="E486" s="37" t="s">
        <v>654</v>
      </c>
      <c r="H486" s="37">
        <f>IF('Раздел 1'!R105&gt;='Раздел 1'!S105,0,1)</f>
        <v>0</v>
      </c>
    </row>
    <row r="487" spans="1:8" ht="12">
      <c r="A487" s="46" t="str">
        <f t="shared" si="8"/>
        <v>0606026</v>
      </c>
      <c r="B487" s="50">
        <v>1</v>
      </c>
      <c r="C487" s="46">
        <v>475</v>
      </c>
      <c r="D487" s="46">
        <v>475</v>
      </c>
      <c r="E487" s="37" t="s">
        <v>655</v>
      </c>
      <c r="H487" s="37">
        <f>IF('Раздел 1'!R106&gt;='Раздел 1'!S106,0,1)</f>
        <v>0</v>
      </c>
    </row>
    <row r="488" spans="1:8" ht="12">
      <c r="A488" s="46" t="str">
        <f t="shared" si="8"/>
        <v>0606026</v>
      </c>
      <c r="B488" s="50">
        <v>1</v>
      </c>
      <c r="C488" s="46">
        <v>476</v>
      </c>
      <c r="D488" s="46">
        <v>476</v>
      </c>
      <c r="E488" s="37" t="s">
        <v>656</v>
      </c>
      <c r="H488" s="37">
        <f>IF('Раздел 1'!R107&gt;='Раздел 1'!S107,0,1)</f>
        <v>0</v>
      </c>
    </row>
    <row r="489" spans="1:8" ht="12">
      <c r="A489" s="46" t="str">
        <f t="shared" si="8"/>
        <v>0606026</v>
      </c>
      <c r="B489" s="50">
        <v>1</v>
      </c>
      <c r="C489" s="46">
        <v>477</v>
      </c>
      <c r="D489" s="46">
        <v>477</v>
      </c>
      <c r="E489" s="37" t="s">
        <v>657</v>
      </c>
      <c r="H489" s="37">
        <f>IF('Раздел 1'!R108&gt;='Раздел 1'!S108,0,1)</f>
        <v>0</v>
      </c>
    </row>
    <row r="490" spans="1:8" ht="12">
      <c r="A490" s="46" t="str">
        <f t="shared" si="8"/>
        <v>0606026</v>
      </c>
      <c r="B490" s="50">
        <v>1</v>
      </c>
      <c r="C490" s="46">
        <v>478</v>
      </c>
      <c r="D490" s="46">
        <v>478</v>
      </c>
      <c r="E490" s="37" t="s">
        <v>658</v>
      </c>
      <c r="H490" s="37">
        <f>IF('Раздел 1'!R109&gt;='Раздел 1'!S109,0,1)</f>
        <v>0</v>
      </c>
    </row>
    <row r="491" spans="1:8" ht="12">
      <c r="A491" s="46" t="str">
        <f t="shared" si="8"/>
        <v>0606026</v>
      </c>
      <c r="B491" s="50">
        <v>1</v>
      </c>
      <c r="C491" s="46">
        <v>479</v>
      </c>
      <c r="D491" s="46">
        <v>479</v>
      </c>
      <c r="E491" s="37" t="s">
        <v>659</v>
      </c>
      <c r="H491" s="37">
        <f>IF('Раздел 1'!R110&gt;='Раздел 1'!S110,0,1)</f>
        <v>0</v>
      </c>
    </row>
    <row r="492" spans="1:8" ht="12">
      <c r="A492" s="46" t="str">
        <f t="shared" si="8"/>
        <v>0606026</v>
      </c>
      <c r="B492" s="50">
        <v>1</v>
      </c>
      <c r="C492" s="46">
        <v>480</v>
      </c>
      <c r="D492" s="46">
        <v>480</v>
      </c>
      <c r="E492" s="37" t="s">
        <v>660</v>
      </c>
      <c r="H492" s="37">
        <f>IF('Раздел 1'!R111&gt;='Раздел 1'!S111,0,1)</f>
        <v>0</v>
      </c>
    </row>
    <row r="493" spans="1:8" ht="12">
      <c r="A493" s="46" t="str">
        <f t="shared" si="8"/>
        <v>0606026</v>
      </c>
      <c r="B493" s="50">
        <v>1</v>
      </c>
      <c r="C493" s="46">
        <v>481</v>
      </c>
      <c r="D493" s="46">
        <v>481</v>
      </c>
      <c r="E493" s="37" t="s">
        <v>661</v>
      </c>
      <c r="H493" s="37">
        <f>IF('Раздел 1'!R112&gt;='Раздел 1'!S112,0,1)</f>
        <v>0</v>
      </c>
    </row>
    <row r="494" spans="1:8" ht="12">
      <c r="A494" s="46" t="str">
        <f t="shared" si="8"/>
        <v>0606026</v>
      </c>
      <c r="B494" s="50">
        <v>1</v>
      </c>
      <c r="C494" s="46">
        <v>482</v>
      </c>
      <c r="D494" s="46">
        <v>482</v>
      </c>
      <c r="E494" s="37" t="s">
        <v>662</v>
      </c>
      <c r="H494" s="37">
        <f>IF('Раздел 1'!R113&gt;='Раздел 1'!S113,0,1)</f>
        <v>0</v>
      </c>
    </row>
    <row r="495" spans="1:8" ht="12">
      <c r="A495" s="46" t="str">
        <f t="shared" si="8"/>
        <v>0606026</v>
      </c>
      <c r="B495" s="50">
        <v>1</v>
      </c>
      <c r="C495" s="46">
        <v>483</v>
      </c>
      <c r="D495" s="46">
        <v>483</v>
      </c>
      <c r="E495" s="37" t="s">
        <v>663</v>
      </c>
      <c r="H495" s="37">
        <f>IF('Раздел 1'!R114&gt;='Раздел 1'!S114,0,1)</f>
        <v>0</v>
      </c>
    </row>
    <row r="496" spans="1:8" ht="12">
      <c r="A496" s="46" t="str">
        <f t="shared" si="8"/>
        <v>0606026</v>
      </c>
      <c r="B496" s="50">
        <v>1</v>
      </c>
      <c r="C496" s="46">
        <v>484</v>
      </c>
      <c r="D496" s="46">
        <v>484</v>
      </c>
      <c r="E496" s="37" t="s">
        <v>664</v>
      </c>
      <c r="H496" s="37">
        <f>IF('Раздел 1'!R115&gt;='Раздел 1'!S115,0,1)</f>
        <v>0</v>
      </c>
    </row>
    <row r="497" spans="1:8" ht="12">
      <c r="A497" s="46" t="str">
        <f t="shared" si="8"/>
        <v>0606026</v>
      </c>
      <c r="B497" s="50">
        <v>1</v>
      </c>
      <c r="C497" s="46">
        <v>485</v>
      </c>
      <c r="D497" s="46">
        <v>485</v>
      </c>
      <c r="E497" s="37" t="s">
        <v>665</v>
      </c>
      <c r="H497" s="37">
        <f>IF('Раздел 1'!R116&gt;='Раздел 1'!S116,0,1)</f>
        <v>0</v>
      </c>
    </row>
    <row r="498" spans="1:8" ht="12">
      <c r="A498" s="46" t="str">
        <f t="shared" si="8"/>
        <v>0606026</v>
      </c>
      <c r="B498" s="50">
        <v>1</v>
      </c>
      <c r="C498" s="46">
        <v>486</v>
      </c>
      <c r="D498" s="46">
        <v>486</v>
      </c>
      <c r="E498" s="37" t="s">
        <v>666</v>
      </c>
      <c r="H498" s="37">
        <f>IF('Раздел 1'!R117&gt;='Раздел 1'!S117,0,1)</f>
        <v>0</v>
      </c>
    </row>
    <row r="499" spans="1:8" ht="12">
      <c r="A499" s="46" t="str">
        <f t="shared" si="8"/>
        <v>0606026</v>
      </c>
      <c r="B499" s="50">
        <v>1</v>
      </c>
      <c r="C499" s="46">
        <v>487</v>
      </c>
      <c r="D499" s="46">
        <v>487</v>
      </c>
      <c r="E499" s="37" t="s">
        <v>667</v>
      </c>
      <c r="H499" s="37">
        <f>IF('Раздел 1'!R118&gt;='Раздел 1'!S118,0,1)</f>
        <v>0</v>
      </c>
    </row>
    <row r="500" spans="1:8" ht="12">
      <c r="A500" s="46" t="str">
        <f t="shared" si="8"/>
        <v>0606026</v>
      </c>
      <c r="B500" s="50">
        <v>1</v>
      </c>
      <c r="C500" s="46">
        <v>488</v>
      </c>
      <c r="D500" s="46">
        <v>488</v>
      </c>
      <c r="E500" s="37" t="s">
        <v>668</v>
      </c>
      <c r="H500" s="37">
        <f>IF('Раздел 1'!R119&gt;='Раздел 1'!S119,0,1)</f>
        <v>0</v>
      </c>
    </row>
    <row r="501" spans="1:8" ht="12">
      <c r="A501" s="46" t="str">
        <f t="shared" si="8"/>
        <v>0606026</v>
      </c>
      <c r="B501" s="50">
        <v>1</v>
      </c>
      <c r="C501" s="46">
        <v>489</v>
      </c>
      <c r="D501" s="46">
        <v>489</v>
      </c>
      <c r="E501" s="37" t="s">
        <v>669</v>
      </c>
      <c r="H501" s="37">
        <f>IF('Раздел 1'!R120&gt;='Раздел 1'!S120,0,1)</f>
        <v>0</v>
      </c>
    </row>
    <row r="502" spans="1:8" ht="12">
      <c r="A502" s="46" t="str">
        <f t="shared" si="8"/>
        <v>0606026</v>
      </c>
      <c r="B502" s="50">
        <v>1</v>
      </c>
      <c r="C502" s="46">
        <v>490</v>
      </c>
      <c r="D502" s="46">
        <v>490</v>
      </c>
      <c r="E502" s="37" t="s">
        <v>670</v>
      </c>
      <c r="H502" s="37">
        <f>IF('Раздел 1'!R121&gt;='Раздел 1'!S121,0,1)</f>
        <v>0</v>
      </c>
    </row>
    <row r="503" spans="1:8" ht="12">
      <c r="A503" s="46" t="str">
        <f t="shared" si="8"/>
        <v>0606026</v>
      </c>
      <c r="B503" s="50">
        <v>1</v>
      </c>
      <c r="C503" s="46">
        <v>491</v>
      </c>
      <c r="D503" s="46">
        <v>491</v>
      </c>
      <c r="E503" s="37" t="s">
        <v>671</v>
      </c>
      <c r="H503" s="37">
        <f>IF('Раздел 1'!R122&gt;='Раздел 1'!S122,0,1)</f>
        <v>0</v>
      </c>
    </row>
    <row r="504" spans="1:8" ht="12">
      <c r="A504" s="46" t="str">
        <f t="shared" si="8"/>
        <v>0606026</v>
      </c>
      <c r="B504" s="50">
        <v>1</v>
      </c>
      <c r="C504" s="46">
        <v>492</v>
      </c>
      <c r="D504" s="46">
        <v>492</v>
      </c>
      <c r="E504" s="37" t="s">
        <v>672</v>
      </c>
      <c r="H504" s="37">
        <f>IF('Раздел 1'!R123&gt;='Раздел 1'!S123,0,1)</f>
        <v>0</v>
      </c>
    </row>
    <row r="505" spans="1:8" ht="12">
      <c r="A505" s="46" t="str">
        <f t="shared" si="8"/>
        <v>0606026</v>
      </c>
      <c r="B505" s="50">
        <v>1</v>
      </c>
      <c r="C505" s="46">
        <v>493</v>
      </c>
      <c r="D505" s="46">
        <v>493</v>
      </c>
      <c r="E505" s="37" t="s">
        <v>673</v>
      </c>
      <c r="H505" s="37">
        <f>IF('Раздел 1'!R124&gt;='Раздел 1'!S124,0,1)</f>
        <v>0</v>
      </c>
    </row>
    <row r="506" spans="1:8" ht="12">
      <c r="A506" s="46" t="str">
        <f t="shared" si="8"/>
        <v>0606026</v>
      </c>
      <c r="B506" s="50">
        <v>1</v>
      </c>
      <c r="C506" s="46">
        <v>494</v>
      </c>
      <c r="D506" s="46">
        <v>494</v>
      </c>
      <c r="E506" s="37" t="s">
        <v>674</v>
      </c>
      <c r="H506" s="37">
        <f>IF('Раздел 1'!R125&gt;='Раздел 1'!S125,0,1)</f>
        <v>0</v>
      </c>
    </row>
    <row r="507" spans="1:8" ht="12">
      <c r="A507" s="46" t="str">
        <f t="shared" si="8"/>
        <v>0606026</v>
      </c>
      <c r="B507" s="50">
        <v>1</v>
      </c>
      <c r="C507" s="46">
        <v>495</v>
      </c>
      <c r="D507" s="46">
        <v>495</v>
      </c>
      <c r="E507" s="37" t="s">
        <v>675</v>
      </c>
      <c r="H507" s="37">
        <f>IF('Раздел 1'!R126&gt;='Раздел 1'!S126,0,1)</f>
        <v>0</v>
      </c>
    </row>
    <row r="508" spans="1:8" ht="12">
      <c r="A508" s="46" t="str">
        <f t="shared" si="8"/>
        <v>0606026</v>
      </c>
      <c r="B508" s="50">
        <v>1</v>
      </c>
      <c r="C508" s="46">
        <v>496</v>
      </c>
      <c r="D508" s="46">
        <v>496</v>
      </c>
      <c r="E508" s="37" t="s">
        <v>676</v>
      </c>
      <c r="H508" s="37">
        <f>IF('Раздел 1'!R127&gt;='Раздел 1'!S127,0,1)</f>
        <v>0</v>
      </c>
    </row>
    <row r="509" spans="1:8" ht="12">
      <c r="A509" s="46" t="str">
        <f t="shared" si="8"/>
        <v>0606026</v>
      </c>
      <c r="B509" s="50">
        <v>1</v>
      </c>
      <c r="C509" s="46">
        <v>497</v>
      </c>
      <c r="D509" s="46">
        <v>497</v>
      </c>
      <c r="E509" s="37" t="s">
        <v>677</v>
      </c>
      <c r="H509" s="37">
        <f>IF('Раздел 1'!R128&gt;='Раздел 1'!S128,0,1)</f>
        <v>0</v>
      </c>
    </row>
    <row r="510" spans="1:8" ht="12">
      <c r="A510" s="46" t="str">
        <f t="shared" si="8"/>
        <v>0606026</v>
      </c>
      <c r="B510" s="50">
        <v>1</v>
      </c>
      <c r="C510" s="46">
        <v>498</v>
      </c>
      <c r="D510" s="46">
        <v>498</v>
      </c>
      <c r="E510" s="37" t="s">
        <v>678</v>
      </c>
      <c r="H510" s="37">
        <f>IF('Раздел 1'!R129&gt;='Раздел 1'!S129,0,1)</f>
        <v>0</v>
      </c>
    </row>
    <row r="511" spans="1:8" ht="12">
      <c r="A511" s="46" t="str">
        <f t="shared" si="8"/>
        <v>0606026</v>
      </c>
      <c r="B511" s="50">
        <v>1</v>
      </c>
      <c r="C511" s="46">
        <v>499</v>
      </c>
      <c r="D511" s="46">
        <v>499</v>
      </c>
      <c r="E511" s="37" t="s">
        <v>679</v>
      </c>
      <c r="H511" s="37">
        <f>IF('Раздел 1'!R130&gt;='Раздел 1'!S130,0,1)</f>
        <v>0</v>
      </c>
    </row>
    <row r="512" spans="1:8" ht="12">
      <c r="A512" s="46" t="str">
        <f t="shared" si="8"/>
        <v>0606026</v>
      </c>
      <c r="B512" s="50">
        <v>1</v>
      </c>
      <c r="C512" s="46">
        <v>500</v>
      </c>
      <c r="D512" s="46">
        <v>500</v>
      </c>
      <c r="E512" s="37" t="s">
        <v>680</v>
      </c>
      <c r="H512" s="37">
        <f>IF('Раздел 1'!R131&gt;='Раздел 1'!S131,0,1)</f>
        <v>0</v>
      </c>
    </row>
    <row r="513" spans="1:8" ht="12">
      <c r="A513" s="46" t="str">
        <f t="shared" si="8"/>
        <v>0606026</v>
      </c>
      <c r="B513" s="50">
        <v>1</v>
      </c>
      <c r="C513" s="46">
        <v>501</v>
      </c>
      <c r="D513" s="46">
        <v>501</v>
      </c>
      <c r="E513" s="37" t="s">
        <v>681</v>
      </c>
      <c r="H513" s="37">
        <f>IF('Раздел 1'!R132&gt;='Раздел 1'!S132,0,1)</f>
        <v>0</v>
      </c>
    </row>
    <row r="514" spans="1:8" ht="12">
      <c r="A514" s="46" t="str">
        <f t="shared" si="8"/>
        <v>0606026</v>
      </c>
      <c r="B514" s="50">
        <v>1</v>
      </c>
      <c r="C514" s="46">
        <v>502</v>
      </c>
      <c r="D514" s="46">
        <v>502</v>
      </c>
      <c r="E514" s="37" t="s">
        <v>682</v>
      </c>
      <c r="H514" s="37">
        <f>IF('Раздел 1'!R133&gt;='Раздел 1'!S133,0,1)</f>
        <v>0</v>
      </c>
    </row>
    <row r="515" spans="1:8" ht="12">
      <c r="A515" s="46" t="str">
        <f t="shared" si="8"/>
        <v>0606026</v>
      </c>
      <c r="B515" s="50">
        <v>1</v>
      </c>
      <c r="C515" s="46">
        <v>503</v>
      </c>
      <c r="D515" s="46">
        <v>503</v>
      </c>
      <c r="E515" s="37" t="s">
        <v>683</v>
      </c>
      <c r="H515" s="37">
        <f>IF('Раздел 1'!R134&gt;='Раздел 1'!S134,0,1)</f>
        <v>0</v>
      </c>
    </row>
    <row r="516" spans="1:8" ht="12">
      <c r="A516" s="46" t="str">
        <f t="shared" si="8"/>
        <v>0606026</v>
      </c>
      <c r="B516" s="50">
        <v>1</v>
      </c>
      <c r="C516" s="46">
        <v>504</v>
      </c>
      <c r="D516" s="46">
        <v>504</v>
      </c>
      <c r="E516" s="37" t="s">
        <v>684</v>
      </c>
      <c r="H516" s="37">
        <f>IF('Раздел 1'!R135&gt;='Раздел 1'!S135,0,1)</f>
        <v>0</v>
      </c>
    </row>
    <row r="517" spans="1:8" ht="12">
      <c r="A517" s="46" t="str">
        <f t="shared" si="8"/>
        <v>0606026</v>
      </c>
      <c r="B517" s="50">
        <v>1</v>
      </c>
      <c r="C517" s="46">
        <v>505</v>
      </c>
      <c r="D517" s="46">
        <v>505</v>
      </c>
      <c r="E517" s="37" t="s">
        <v>1804</v>
      </c>
      <c r="H517" s="37">
        <f>IF('Раздел 1'!R136&gt;='Раздел 1'!S136,0,1)</f>
        <v>0</v>
      </c>
    </row>
    <row r="518" spans="1:8" ht="12">
      <c r="A518" s="46" t="str">
        <f t="shared" si="8"/>
        <v>0606026</v>
      </c>
      <c r="B518" s="50">
        <v>1</v>
      </c>
      <c r="C518" s="46">
        <v>506</v>
      </c>
      <c r="D518" s="46">
        <v>506</v>
      </c>
      <c r="E518" s="37" t="s">
        <v>1805</v>
      </c>
      <c r="H518" s="37">
        <f>IF('Раздел 1'!R137&gt;='Раздел 1'!S137,0,1)</f>
        <v>0</v>
      </c>
    </row>
    <row r="519" spans="1:8" ht="12">
      <c r="A519" s="46" t="str">
        <f t="shared" si="8"/>
        <v>0606026</v>
      </c>
      <c r="B519" s="50">
        <v>1</v>
      </c>
      <c r="C519" s="46">
        <v>507</v>
      </c>
      <c r="D519" s="46">
        <v>507</v>
      </c>
      <c r="E519" s="37" t="s">
        <v>1806</v>
      </c>
      <c r="H519" s="37">
        <f>IF('Раздел 1'!R138&gt;='Раздел 1'!S138,0,1)</f>
        <v>0</v>
      </c>
    </row>
    <row r="520" spans="1:8" ht="12">
      <c r="A520" s="46" t="str">
        <f t="shared" si="8"/>
        <v>0606026</v>
      </c>
      <c r="B520" s="50">
        <v>1</v>
      </c>
      <c r="C520" s="46">
        <v>508</v>
      </c>
      <c r="D520" s="46">
        <v>508</v>
      </c>
      <c r="E520" s="37" t="s">
        <v>1807</v>
      </c>
      <c r="H520" s="37">
        <f>IF('Раздел 1'!R139&gt;='Раздел 1'!S139,0,1)</f>
        <v>0</v>
      </c>
    </row>
    <row r="521" spans="1:8" ht="12">
      <c r="A521" s="46" t="str">
        <f t="shared" si="8"/>
        <v>0606026</v>
      </c>
      <c r="B521" s="50">
        <v>1</v>
      </c>
      <c r="C521" s="46">
        <v>509</v>
      </c>
      <c r="D521" s="46">
        <v>509</v>
      </c>
      <c r="E521" s="37" t="s">
        <v>1808</v>
      </c>
      <c r="H521" s="37">
        <f>IF('Раздел 1'!R140&gt;='Раздел 1'!S140,0,1)</f>
        <v>0</v>
      </c>
    </row>
    <row r="522" spans="1:8" ht="12">
      <c r="A522" s="46" t="str">
        <f t="shared" si="8"/>
        <v>0606026</v>
      </c>
      <c r="B522" s="50">
        <v>1</v>
      </c>
      <c r="C522" s="46">
        <v>510</v>
      </c>
      <c r="D522" s="46">
        <v>510</v>
      </c>
      <c r="E522" s="37" t="s">
        <v>1809</v>
      </c>
      <c r="H522" s="37">
        <f>IF('Раздел 1'!R141&gt;='Раздел 1'!S141,0,1)</f>
        <v>0</v>
      </c>
    </row>
    <row r="523" spans="1:8" ht="12">
      <c r="A523" s="46" t="str">
        <f aca="true" t="shared" si="9" ref="A523:A586">P_3</f>
        <v>0606026</v>
      </c>
      <c r="B523" s="50">
        <v>1</v>
      </c>
      <c r="C523" s="46">
        <v>511</v>
      </c>
      <c r="D523" s="46">
        <v>511</v>
      </c>
      <c r="E523" s="37" t="s">
        <v>270</v>
      </c>
      <c r="H523" s="37">
        <f>IF('Раздел 1'!R142&gt;='Раздел 1'!S142,0,1)</f>
        <v>0</v>
      </c>
    </row>
    <row r="524" spans="1:8" ht="12">
      <c r="A524" s="46" t="str">
        <f t="shared" si="9"/>
        <v>0606026</v>
      </c>
      <c r="B524" s="50">
        <v>1</v>
      </c>
      <c r="C524" s="46">
        <v>512</v>
      </c>
      <c r="D524" s="46">
        <v>512</v>
      </c>
      <c r="E524" s="37" t="s">
        <v>271</v>
      </c>
      <c r="H524" s="37">
        <f>IF('Раздел 1'!R143&gt;='Раздел 1'!S143,0,1)</f>
        <v>0</v>
      </c>
    </row>
    <row r="525" spans="1:8" ht="12">
      <c r="A525" s="46" t="str">
        <f t="shared" si="9"/>
        <v>0606026</v>
      </c>
      <c r="B525" s="50">
        <v>1</v>
      </c>
      <c r="C525" s="46">
        <v>513</v>
      </c>
      <c r="D525" s="46">
        <v>513</v>
      </c>
      <c r="E525" s="37" t="s">
        <v>272</v>
      </c>
      <c r="H525" s="37">
        <f>IF('Раздел 1'!R144&gt;='Раздел 1'!S144,0,1)</f>
        <v>0</v>
      </c>
    </row>
    <row r="526" spans="1:8" ht="12">
      <c r="A526" s="46" t="str">
        <f t="shared" si="9"/>
        <v>0606026</v>
      </c>
      <c r="B526" s="50">
        <v>1</v>
      </c>
      <c r="C526" s="46">
        <v>514</v>
      </c>
      <c r="D526" s="46">
        <v>514</v>
      </c>
      <c r="E526" s="37" t="s">
        <v>273</v>
      </c>
      <c r="H526" s="37">
        <f>IF('Раздел 1'!R145&gt;='Раздел 1'!S145,0,1)</f>
        <v>0</v>
      </c>
    </row>
    <row r="527" spans="1:8" ht="12">
      <c r="A527" s="46" t="str">
        <f t="shared" si="9"/>
        <v>0606026</v>
      </c>
      <c r="B527" s="50">
        <v>1</v>
      </c>
      <c r="C527" s="46">
        <v>515</v>
      </c>
      <c r="D527" s="46">
        <v>515</v>
      </c>
      <c r="E527" s="37" t="s">
        <v>594</v>
      </c>
      <c r="H527" s="37">
        <f>IF('Раздел 1'!R146&gt;='Раздел 1'!S146,0,1)</f>
        <v>0</v>
      </c>
    </row>
    <row r="528" spans="1:8" ht="12">
      <c r="A528" s="46" t="str">
        <f t="shared" si="9"/>
        <v>0606026</v>
      </c>
      <c r="B528" s="50">
        <v>1</v>
      </c>
      <c r="C528" s="46">
        <v>516</v>
      </c>
      <c r="D528" s="46">
        <v>516</v>
      </c>
      <c r="E528" s="37" t="s">
        <v>595</v>
      </c>
      <c r="H528" s="37">
        <f>IF('Раздел 1'!R147&gt;='Раздел 1'!S147,0,1)</f>
        <v>0</v>
      </c>
    </row>
    <row r="529" spans="1:8" ht="12">
      <c r="A529" s="46" t="str">
        <f t="shared" si="9"/>
        <v>0606026</v>
      </c>
      <c r="B529" s="50">
        <v>1</v>
      </c>
      <c r="C529" s="46">
        <v>517</v>
      </c>
      <c r="D529" s="46">
        <v>517</v>
      </c>
      <c r="E529" s="37" t="s">
        <v>596</v>
      </c>
      <c r="H529" s="37">
        <f>IF('Раздел 1'!R148&gt;='Раздел 1'!S148,0,1)</f>
        <v>0</v>
      </c>
    </row>
    <row r="530" spans="1:8" s="49" customFormat="1" ht="12">
      <c r="A530" s="46" t="str">
        <f t="shared" si="9"/>
        <v>0606026</v>
      </c>
      <c r="B530" s="50">
        <v>1</v>
      </c>
      <c r="C530" s="46">
        <v>518</v>
      </c>
      <c r="D530" s="46">
        <v>518</v>
      </c>
      <c r="E530" s="37" t="s">
        <v>597</v>
      </c>
      <c r="F530" s="37"/>
      <c r="G530" s="37"/>
      <c r="H530" s="37">
        <f>IF('Раздел 1'!R149&gt;='Раздел 1'!S149,0,1)</f>
        <v>0</v>
      </c>
    </row>
    <row r="531" spans="1:8" s="49" customFormat="1" ht="12">
      <c r="A531" s="46" t="str">
        <f t="shared" si="9"/>
        <v>0606026</v>
      </c>
      <c r="B531" s="50">
        <v>1</v>
      </c>
      <c r="C531" s="46">
        <v>519</v>
      </c>
      <c r="D531" s="46">
        <v>519</v>
      </c>
      <c r="E531" s="37" t="s">
        <v>598</v>
      </c>
      <c r="F531" s="37"/>
      <c r="G531" s="37"/>
      <c r="H531" s="37">
        <f>IF('Раздел 1'!R150&gt;='Раздел 1'!S150,0,1)</f>
        <v>0</v>
      </c>
    </row>
    <row r="532" spans="1:8" s="49" customFormat="1" ht="12">
      <c r="A532" s="46" t="str">
        <f t="shared" si="9"/>
        <v>0606026</v>
      </c>
      <c r="B532" s="50">
        <v>1</v>
      </c>
      <c r="C532" s="46">
        <v>520</v>
      </c>
      <c r="D532" s="46">
        <v>520</v>
      </c>
      <c r="E532" s="37" t="s">
        <v>599</v>
      </c>
      <c r="F532" s="37"/>
      <c r="G532" s="37"/>
      <c r="H532" s="37">
        <f>IF('Раздел 1'!R151&gt;='Раздел 1'!S151,0,1)</f>
        <v>0</v>
      </c>
    </row>
    <row r="533" spans="1:8" s="49" customFormat="1" ht="12">
      <c r="A533" s="46" t="str">
        <f t="shared" si="9"/>
        <v>0606026</v>
      </c>
      <c r="B533" s="50">
        <v>1</v>
      </c>
      <c r="C533" s="46">
        <v>521</v>
      </c>
      <c r="D533" s="46">
        <v>521</v>
      </c>
      <c r="E533" s="37" t="s">
        <v>1810</v>
      </c>
      <c r="F533" s="37"/>
      <c r="G533" s="37"/>
      <c r="H533" s="37">
        <f>IF('Раздел 1'!R152&gt;='Раздел 1'!S152,0,1)</f>
        <v>0</v>
      </c>
    </row>
    <row r="534" spans="1:8" s="49" customFormat="1" ht="12">
      <c r="A534" s="46" t="str">
        <f t="shared" si="9"/>
        <v>0606026</v>
      </c>
      <c r="B534" s="50">
        <v>1</v>
      </c>
      <c r="C534" s="46">
        <v>522</v>
      </c>
      <c r="D534" s="46">
        <v>522</v>
      </c>
      <c r="E534" s="37" t="s">
        <v>1811</v>
      </c>
      <c r="F534" s="37"/>
      <c r="G534" s="37"/>
      <c r="H534" s="37">
        <f>IF('Раздел 1'!R153&gt;='Раздел 1'!S153,0,1)</f>
        <v>0</v>
      </c>
    </row>
    <row r="535" spans="1:8" s="49" customFormat="1" ht="12">
      <c r="A535" s="46" t="str">
        <f t="shared" si="9"/>
        <v>0606026</v>
      </c>
      <c r="B535" s="50">
        <v>1</v>
      </c>
      <c r="C535" s="46">
        <v>523</v>
      </c>
      <c r="D535" s="46">
        <v>523</v>
      </c>
      <c r="E535" s="37" t="s">
        <v>1812</v>
      </c>
      <c r="F535" s="37"/>
      <c r="G535" s="37"/>
      <c r="H535" s="37">
        <f>IF('Раздел 1'!R154&gt;='Раздел 1'!S154,0,1)</f>
        <v>0</v>
      </c>
    </row>
    <row r="536" spans="1:8" s="49" customFormat="1" ht="12">
      <c r="A536" s="46" t="str">
        <f t="shared" si="9"/>
        <v>0606026</v>
      </c>
      <c r="B536" s="50">
        <v>1</v>
      </c>
      <c r="C536" s="46">
        <v>524</v>
      </c>
      <c r="D536" s="46">
        <v>524</v>
      </c>
      <c r="E536" s="37" t="s">
        <v>1813</v>
      </c>
      <c r="F536" s="37"/>
      <c r="G536" s="37"/>
      <c r="H536" s="37">
        <f>IF('Раздел 1'!R155&gt;='Раздел 1'!S155,0,1)</f>
        <v>0</v>
      </c>
    </row>
    <row r="537" spans="1:8" s="49" customFormat="1" ht="12">
      <c r="A537" s="46" t="str">
        <f t="shared" si="9"/>
        <v>0606026</v>
      </c>
      <c r="B537" s="50">
        <v>1</v>
      </c>
      <c r="C537" s="46">
        <v>525</v>
      </c>
      <c r="D537" s="46">
        <v>525</v>
      </c>
      <c r="E537" s="37" t="s">
        <v>1814</v>
      </c>
      <c r="F537" s="37"/>
      <c r="G537" s="37"/>
      <c r="H537" s="37">
        <f>IF('Раздел 1'!R156&gt;='Раздел 1'!S156,0,1)</f>
        <v>0</v>
      </c>
    </row>
    <row r="538" spans="1:8" s="49" customFormat="1" ht="12">
      <c r="A538" s="46" t="str">
        <f t="shared" si="9"/>
        <v>0606026</v>
      </c>
      <c r="B538" s="50">
        <v>1</v>
      </c>
      <c r="C538" s="46">
        <v>526</v>
      </c>
      <c r="D538" s="46">
        <v>526</v>
      </c>
      <c r="E538" s="37" t="s">
        <v>1815</v>
      </c>
      <c r="F538" s="37"/>
      <c r="G538" s="37"/>
      <c r="H538" s="37">
        <f>IF('Раздел 1'!R157&gt;='Раздел 1'!S157,0,1)</f>
        <v>0</v>
      </c>
    </row>
    <row r="539" spans="1:8" s="49" customFormat="1" ht="12">
      <c r="A539" s="46" t="str">
        <f t="shared" si="9"/>
        <v>0606026</v>
      </c>
      <c r="B539" s="50">
        <v>1</v>
      </c>
      <c r="C539" s="46">
        <v>527</v>
      </c>
      <c r="D539" s="46">
        <v>527</v>
      </c>
      <c r="E539" s="37" t="s">
        <v>1816</v>
      </c>
      <c r="H539" s="37">
        <f>IF('Раздел 1'!R158&gt;='Раздел 1'!S158,0,1)</f>
        <v>0</v>
      </c>
    </row>
    <row r="540" spans="1:8" s="49" customFormat="1" ht="12">
      <c r="A540" s="46" t="str">
        <f t="shared" si="9"/>
        <v>0606026</v>
      </c>
      <c r="B540" s="50">
        <v>1</v>
      </c>
      <c r="C540" s="46">
        <v>528</v>
      </c>
      <c r="D540" s="46">
        <v>528</v>
      </c>
      <c r="E540" s="37" t="s">
        <v>977</v>
      </c>
      <c r="H540" s="37">
        <f>IF('Раздел 1'!R159&gt;='Раздел 1'!S159,0,1)</f>
        <v>0</v>
      </c>
    </row>
    <row r="541" spans="1:8" s="49" customFormat="1" ht="12">
      <c r="A541" s="46" t="str">
        <f t="shared" si="9"/>
        <v>0606026</v>
      </c>
      <c r="B541" s="50">
        <v>1</v>
      </c>
      <c r="C541" s="46">
        <v>529</v>
      </c>
      <c r="D541" s="46">
        <v>529</v>
      </c>
      <c r="E541" s="37" t="s">
        <v>978</v>
      </c>
      <c r="H541" s="37">
        <f>IF('Раздел 1'!R160&gt;='Раздел 1'!S160,0,1)</f>
        <v>0</v>
      </c>
    </row>
    <row r="542" spans="1:8" s="49" customFormat="1" ht="12">
      <c r="A542" s="46" t="str">
        <f t="shared" si="9"/>
        <v>0606026</v>
      </c>
      <c r="B542" s="50">
        <v>1</v>
      </c>
      <c r="C542" s="46">
        <v>530</v>
      </c>
      <c r="D542" s="46">
        <v>530</v>
      </c>
      <c r="E542" s="37" t="s">
        <v>979</v>
      </c>
      <c r="H542" s="37">
        <f>IF('Раздел 1'!R161&gt;='Раздел 1'!S161,0,1)</f>
        <v>0</v>
      </c>
    </row>
    <row r="543" spans="1:8" s="49" customFormat="1" ht="12">
      <c r="A543" s="46" t="str">
        <f t="shared" si="9"/>
        <v>0606026</v>
      </c>
      <c r="B543" s="50">
        <v>1</v>
      </c>
      <c r="C543" s="46">
        <v>531</v>
      </c>
      <c r="D543" s="46">
        <v>531</v>
      </c>
      <c r="E543" s="37" t="s">
        <v>980</v>
      </c>
      <c r="H543" s="37">
        <f>IF('Раздел 1'!R162&gt;='Раздел 1'!S162,0,1)</f>
        <v>0</v>
      </c>
    </row>
    <row r="544" spans="1:8" s="49" customFormat="1" ht="12">
      <c r="A544" s="46" t="str">
        <f t="shared" si="9"/>
        <v>0606026</v>
      </c>
      <c r="B544" s="50">
        <v>1</v>
      </c>
      <c r="C544" s="46">
        <v>532</v>
      </c>
      <c r="D544" s="46">
        <v>532</v>
      </c>
      <c r="E544" s="37" t="s">
        <v>981</v>
      </c>
      <c r="H544" s="37">
        <f>IF('Раздел 1'!R163&gt;='Раздел 1'!S163,0,1)</f>
        <v>0</v>
      </c>
    </row>
    <row r="545" spans="1:8" s="49" customFormat="1" ht="12">
      <c r="A545" s="46" t="str">
        <f t="shared" si="9"/>
        <v>0606026</v>
      </c>
      <c r="B545" s="50">
        <v>1</v>
      </c>
      <c r="C545" s="46">
        <v>533</v>
      </c>
      <c r="D545" s="46">
        <v>533</v>
      </c>
      <c r="E545" s="37" t="s">
        <v>982</v>
      </c>
      <c r="H545" s="37">
        <f>IF('Раздел 1'!R164&gt;='Раздел 1'!S164,0,1)</f>
        <v>0</v>
      </c>
    </row>
    <row r="546" spans="1:8" ht="12">
      <c r="A546" s="46" t="str">
        <f t="shared" si="9"/>
        <v>0606026</v>
      </c>
      <c r="B546" s="50">
        <v>1</v>
      </c>
      <c r="C546" s="46">
        <v>534</v>
      </c>
      <c r="D546" s="46">
        <v>534</v>
      </c>
      <c r="E546" s="37" t="s">
        <v>983</v>
      </c>
      <c r="F546" s="49"/>
      <c r="G546" s="49"/>
      <c r="H546" s="37">
        <f>IF('Раздел 1'!R165&gt;='Раздел 1'!S165,0,1)</f>
        <v>0</v>
      </c>
    </row>
    <row r="547" spans="1:8" ht="12">
      <c r="A547" s="46" t="str">
        <f t="shared" si="9"/>
        <v>0606026</v>
      </c>
      <c r="B547" s="50">
        <v>1</v>
      </c>
      <c r="C547" s="46">
        <v>535</v>
      </c>
      <c r="D547" s="46">
        <v>535</v>
      </c>
      <c r="E547" s="37" t="s">
        <v>984</v>
      </c>
      <c r="F547" s="49"/>
      <c r="G547" s="49"/>
      <c r="H547" s="37">
        <f>IF('Раздел 1'!R166&gt;='Раздел 1'!S166,0,1)</f>
        <v>0</v>
      </c>
    </row>
    <row r="548" spans="1:8" ht="12">
      <c r="A548" s="46" t="str">
        <f t="shared" si="9"/>
        <v>0606026</v>
      </c>
      <c r="B548" s="50">
        <v>1</v>
      </c>
      <c r="C548" s="46">
        <v>536</v>
      </c>
      <c r="D548" s="46">
        <v>536</v>
      </c>
      <c r="E548" s="37" t="s">
        <v>985</v>
      </c>
      <c r="F548" s="49"/>
      <c r="G548" s="49"/>
      <c r="H548" s="37">
        <f>IF('Раздел 1'!R167&gt;='Раздел 1'!S167,0,1)</f>
        <v>0</v>
      </c>
    </row>
    <row r="549" spans="1:8" ht="12">
      <c r="A549" s="46" t="str">
        <f t="shared" si="9"/>
        <v>0606026</v>
      </c>
      <c r="B549" s="50">
        <v>1</v>
      </c>
      <c r="C549" s="46">
        <v>537</v>
      </c>
      <c r="D549" s="46">
        <v>537</v>
      </c>
      <c r="E549" s="37" t="s">
        <v>986</v>
      </c>
      <c r="F549" s="49"/>
      <c r="G549" s="49"/>
      <c r="H549" s="37">
        <f>IF('Раздел 1'!R168&gt;='Раздел 1'!S168,0,1)</f>
        <v>0</v>
      </c>
    </row>
    <row r="550" spans="1:8" ht="12">
      <c r="A550" s="46" t="str">
        <f t="shared" si="9"/>
        <v>0606026</v>
      </c>
      <c r="B550" s="50">
        <v>1</v>
      </c>
      <c r="C550" s="46">
        <v>538</v>
      </c>
      <c r="D550" s="46">
        <v>538</v>
      </c>
      <c r="E550" s="37" t="s">
        <v>1365</v>
      </c>
      <c r="F550" s="49"/>
      <c r="G550" s="49"/>
      <c r="H550" s="37">
        <f>IF('Раздел 1'!R169&gt;='Раздел 1'!S169,0,1)</f>
        <v>0</v>
      </c>
    </row>
    <row r="551" spans="1:8" ht="12">
      <c r="A551" s="46" t="str">
        <f t="shared" si="9"/>
        <v>0606026</v>
      </c>
      <c r="B551" s="50">
        <v>1</v>
      </c>
      <c r="C551" s="46">
        <v>539</v>
      </c>
      <c r="D551" s="46">
        <v>539</v>
      </c>
      <c r="E551" s="37" t="s">
        <v>1366</v>
      </c>
      <c r="F551" s="49"/>
      <c r="G551" s="49"/>
      <c r="H551" s="37">
        <f>IF('Раздел 1'!R170&gt;='Раздел 1'!S170,0,1)</f>
        <v>0</v>
      </c>
    </row>
    <row r="552" spans="1:8" ht="12">
      <c r="A552" s="46" t="str">
        <f t="shared" si="9"/>
        <v>0606026</v>
      </c>
      <c r="B552" s="50">
        <v>1</v>
      </c>
      <c r="C552" s="46">
        <v>540</v>
      </c>
      <c r="D552" s="46">
        <v>540</v>
      </c>
      <c r="E552" s="37" t="s">
        <v>1367</v>
      </c>
      <c r="F552" s="49"/>
      <c r="G552" s="49"/>
      <c r="H552" s="37">
        <f>IF('Раздел 1'!R171&gt;='Раздел 1'!S171,0,1)</f>
        <v>0</v>
      </c>
    </row>
    <row r="553" spans="1:8" ht="12">
      <c r="A553" s="46" t="str">
        <f t="shared" si="9"/>
        <v>0606026</v>
      </c>
      <c r="B553" s="50">
        <v>1</v>
      </c>
      <c r="C553" s="46">
        <v>541</v>
      </c>
      <c r="D553" s="46">
        <v>541</v>
      </c>
      <c r="E553" s="37" t="s">
        <v>1368</v>
      </c>
      <c r="F553" s="49"/>
      <c r="G553" s="49"/>
      <c r="H553" s="37">
        <f>IF('Раздел 1'!R172&gt;='Раздел 1'!S172,0,1)</f>
        <v>0</v>
      </c>
    </row>
    <row r="554" spans="1:8" ht="12">
      <c r="A554" s="46" t="str">
        <f t="shared" si="9"/>
        <v>0606026</v>
      </c>
      <c r="B554" s="50">
        <v>1</v>
      </c>
      <c r="C554" s="46">
        <v>542</v>
      </c>
      <c r="D554" s="46">
        <v>542</v>
      </c>
      <c r="E554" s="37" t="s">
        <v>1369</v>
      </c>
      <c r="F554" s="49"/>
      <c r="G554" s="49"/>
      <c r="H554" s="37">
        <f>IF('Раздел 1'!R173&gt;='Раздел 1'!S173,0,1)</f>
        <v>0</v>
      </c>
    </row>
    <row r="555" spans="1:8" ht="12">
      <c r="A555" s="46" t="str">
        <f t="shared" si="9"/>
        <v>0606026</v>
      </c>
      <c r="B555" s="50">
        <v>1</v>
      </c>
      <c r="C555" s="46">
        <v>543</v>
      </c>
      <c r="D555" s="46">
        <v>543</v>
      </c>
      <c r="E555" s="37" t="s">
        <v>1370</v>
      </c>
      <c r="H555" s="37">
        <f>IF('Раздел 1'!R174&gt;='Раздел 1'!S174,0,1)</f>
        <v>0</v>
      </c>
    </row>
    <row r="556" spans="1:8" ht="12">
      <c r="A556" s="46" t="str">
        <f t="shared" si="9"/>
        <v>0606026</v>
      </c>
      <c r="B556" s="50">
        <v>1</v>
      </c>
      <c r="C556" s="46">
        <v>544</v>
      </c>
      <c r="D556" s="46">
        <v>544</v>
      </c>
      <c r="E556" s="37" t="s">
        <v>1371</v>
      </c>
      <c r="H556" s="37">
        <f>IF('Раздел 1'!R175&gt;='Раздел 1'!S175,0,1)</f>
        <v>0</v>
      </c>
    </row>
    <row r="557" spans="1:8" ht="12">
      <c r="A557" s="46" t="str">
        <f t="shared" si="9"/>
        <v>0606026</v>
      </c>
      <c r="B557" s="50">
        <v>1</v>
      </c>
      <c r="C557" s="46">
        <v>545</v>
      </c>
      <c r="D557" s="46">
        <v>545</v>
      </c>
      <c r="E557" s="37" t="s">
        <v>1372</v>
      </c>
      <c r="H557" s="37">
        <f>IF('Раздел 1'!R176&gt;='Раздел 1'!S176,0,1)</f>
        <v>0</v>
      </c>
    </row>
    <row r="558" spans="1:8" ht="12">
      <c r="A558" s="46" t="str">
        <f t="shared" si="9"/>
        <v>0606026</v>
      </c>
      <c r="B558" s="50">
        <v>1</v>
      </c>
      <c r="C558" s="46">
        <v>546</v>
      </c>
      <c r="D558" s="46">
        <v>546</v>
      </c>
      <c r="E558" s="37" t="s">
        <v>1373</v>
      </c>
      <c r="H558" s="37">
        <f>IF('Раздел 1'!R177&gt;='Раздел 1'!S177,0,1)</f>
        <v>0</v>
      </c>
    </row>
    <row r="559" spans="1:8" ht="12">
      <c r="A559" s="46" t="str">
        <f t="shared" si="9"/>
        <v>0606026</v>
      </c>
      <c r="B559" s="50">
        <v>1</v>
      </c>
      <c r="C559" s="46">
        <v>547</v>
      </c>
      <c r="D559" s="46">
        <v>547</v>
      </c>
      <c r="E559" s="37" t="s">
        <v>1374</v>
      </c>
      <c r="H559" s="37">
        <f>IF('Раздел 1'!R178&gt;='Раздел 1'!S178,0,1)</f>
        <v>0</v>
      </c>
    </row>
    <row r="560" spans="1:8" ht="12">
      <c r="A560" s="46" t="str">
        <f t="shared" si="9"/>
        <v>0606026</v>
      </c>
      <c r="B560" s="50">
        <v>1</v>
      </c>
      <c r="C560" s="46">
        <v>548</v>
      </c>
      <c r="D560" s="46">
        <v>548</v>
      </c>
      <c r="E560" s="37" t="s">
        <v>1375</v>
      </c>
      <c r="H560" s="37">
        <f>IF('Раздел 1'!R179&gt;='Раздел 1'!S179,0,1)</f>
        <v>0</v>
      </c>
    </row>
    <row r="561" spans="1:8" ht="12">
      <c r="A561" s="46" t="str">
        <f t="shared" si="9"/>
        <v>0606026</v>
      </c>
      <c r="B561" s="50">
        <v>1</v>
      </c>
      <c r="C561" s="46">
        <v>549</v>
      </c>
      <c r="D561" s="46">
        <v>549</v>
      </c>
      <c r="E561" s="37" t="s">
        <v>1376</v>
      </c>
      <c r="H561" s="37">
        <f>IF('Раздел 1'!R180&gt;='Раздел 1'!S180,0,1)</f>
        <v>0</v>
      </c>
    </row>
    <row r="562" spans="1:8" ht="12">
      <c r="A562" s="46" t="str">
        <f t="shared" si="9"/>
        <v>0606026</v>
      </c>
      <c r="B562" s="50">
        <v>1</v>
      </c>
      <c r="C562" s="46">
        <v>550</v>
      </c>
      <c r="D562" s="46">
        <v>550</v>
      </c>
      <c r="E562" s="37" t="s">
        <v>1377</v>
      </c>
      <c r="H562" s="37">
        <f>IF('Раздел 1'!R181&gt;='Раздел 1'!S181,0,1)</f>
        <v>0</v>
      </c>
    </row>
    <row r="563" spans="1:8" ht="12">
      <c r="A563" s="46" t="str">
        <f t="shared" si="9"/>
        <v>0606026</v>
      </c>
      <c r="B563" s="50">
        <v>1</v>
      </c>
      <c r="C563" s="46">
        <v>551</v>
      </c>
      <c r="D563" s="46">
        <v>551</v>
      </c>
      <c r="E563" s="37" t="s">
        <v>1378</v>
      </c>
      <c r="H563" s="37">
        <f>IF('Раздел 1'!R182&gt;='Раздел 1'!S182,0,1)</f>
        <v>0</v>
      </c>
    </row>
    <row r="564" spans="1:8" ht="12">
      <c r="A564" s="46" t="str">
        <f t="shared" si="9"/>
        <v>0606026</v>
      </c>
      <c r="B564" s="50">
        <v>1</v>
      </c>
      <c r="C564" s="46">
        <v>552</v>
      </c>
      <c r="D564" s="46">
        <v>552</v>
      </c>
      <c r="E564" s="37" t="s">
        <v>1379</v>
      </c>
      <c r="H564" s="37">
        <f>IF('Раздел 1'!R183&gt;='Раздел 1'!S183,0,1)</f>
        <v>0</v>
      </c>
    </row>
    <row r="565" spans="1:8" ht="12">
      <c r="A565" s="46" t="str">
        <f t="shared" si="9"/>
        <v>0606026</v>
      </c>
      <c r="B565" s="50">
        <v>1</v>
      </c>
      <c r="C565" s="46">
        <v>553</v>
      </c>
      <c r="D565" s="46">
        <v>553</v>
      </c>
      <c r="E565" s="37" t="s">
        <v>1380</v>
      </c>
      <c r="H565" s="37">
        <f>IF('Раздел 1'!R184&gt;='Раздел 1'!S184,0,1)</f>
        <v>0</v>
      </c>
    </row>
    <row r="566" spans="1:8" ht="12">
      <c r="A566" s="46" t="str">
        <f t="shared" si="9"/>
        <v>0606026</v>
      </c>
      <c r="B566" s="50">
        <v>1</v>
      </c>
      <c r="C566" s="46">
        <v>554</v>
      </c>
      <c r="D566" s="46">
        <v>554</v>
      </c>
      <c r="E566" s="37" t="s">
        <v>1381</v>
      </c>
      <c r="H566" s="37">
        <f>IF('Раздел 1'!R185&gt;='Раздел 1'!S185,0,1)</f>
        <v>0</v>
      </c>
    </row>
    <row r="567" spans="1:8" ht="12">
      <c r="A567" s="46" t="str">
        <f t="shared" si="9"/>
        <v>0606026</v>
      </c>
      <c r="B567" s="50">
        <v>1</v>
      </c>
      <c r="C567" s="46">
        <v>555</v>
      </c>
      <c r="D567" s="46">
        <v>555</v>
      </c>
      <c r="E567" s="37" t="s">
        <v>1382</v>
      </c>
      <c r="H567" s="37">
        <f>IF('Раздел 1'!R186&gt;='Раздел 1'!S186,0,1)</f>
        <v>0</v>
      </c>
    </row>
    <row r="568" spans="1:8" ht="12">
      <c r="A568" s="46" t="str">
        <f t="shared" si="9"/>
        <v>0606026</v>
      </c>
      <c r="B568" s="50">
        <v>1</v>
      </c>
      <c r="C568" s="46">
        <v>556</v>
      </c>
      <c r="D568" s="46">
        <v>556</v>
      </c>
      <c r="E568" s="37" t="s">
        <v>1383</v>
      </c>
      <c r="H568" s="37">
        <f>IF('Раздел 1'!R187&gt;='Раздел 1'!S187,0,1)</f>
        <v>0</v>
      </c>
    </row>
    <row r="569" spans="1:8" ht="12">
      <c r="A569" s="46" t="str">
        <f t="shared" si="9"/>
        <v>0606026</v>
      </c>
      <c r="B569" s="50">
        <v>1</v>
      </c>
      <c r="C569" s="46">
        <v>557</v>
      </c>
      <c r="D569" s="46">
        <v>557</v>
      </c>
      <c r="E569" s="37" t="s">
        <v>1384</v>
      </c>
      <c r="H569" s="37">
        <f>IF('Раздел 1'!R188&gt;='Раздел 1'!S188,0,1)</f>
        <v>0</v>
      </c>
    </row>
    <row r="570" spans="1:8" ht="12">
      <c r="A570" s="46" t="str">
        <f t="shared" si="9"/>
        <v>0606026</v>
      </c>
      <c r="B570" s="50">
        <v>1</v>
      </c>
      <c r="C570" s="46">
        <v>558</v>
      </c>
      <c r="D570" s="46">
        <v>558</v>
      </c>
      <c r="E570" s="37" t="s">
        <v>1385</v>
      </c>
      <c r="H570" s="37">
        <f>IF('Раздел 1'!R189&gt;='Раздел 1'!S189,0,1)</f>
        <v>0</v>
      </c>
    </row>
    <row r="571" spans="1:8" ht="12">
      <c r="A571" s="46" t="str">
        <f t="shared" si="9"/>
        <v>0606026</v>
      </c>
      <c r="B571" s="50">
        <v>1</v>
      </c>
      <c r="C571" s="46">
        <v>559</v>
      </c>
      <c r="D571" s="46">
        <v>559</v>
      </c>
      <c r="E571" s="37" t="s">
        <v>1386</v>
      </c>
      <c r="H571" s="37">
        <f>IF('Раздел 1'!R190&gt;='Раздел 1'!S190,0,1)</f>
        <v>0</v>
      </c>
    </row>
    <row r="572" spans="1:8" ht="12">
      <c r="A572" s="46" t="str">
        <f t="shared" si="9"/>
        <v>0606026</v>
      </c>
      <c r="B572" s="50">
        <v>1</v>
      </c>
      <c r="C572" s="46">
        <v>560</v>
      </c>
      <c r="D572" s="46">
        <v>560</v>
      </c>
      <c r="E572" s="37" t="s">
        <v>1387</v>
      </c>
      <c r="H572" s="37">
        <f>IF('Раздел 1'!R191&gt;='Раздел 1'!S191,0,1)</f>
        <v>0</v>
      </c>
    </row>
    <row r="573" spans="1:8" ht="12">
      <c r="A573" s="46" t="str">
        <f t="shared" si="9"/>
        <v>0606026</v>
      </c>
      <c r="B573" s="50">
        <v>1</v>
      </c>
      <c r="C573" s="46">
        <v>561</v>
      </c>
      <c r="D573" s="46">
        <v>561</v>
      </c>
      <c r="E573" s="37" t="s">
        <v>1388</v>
      </c>
      <c r="H573" s="37">
        <f>IF('Раздел 1'!R192&gt;='Раздел 1'!S192,0,1)</f>
        <v>0</v>
      </c>
    </row>
    <row r="574" spans="1:8" ht="12">
      <c r="A574" s="46" t="str">
        <f t="shared" si="9"/>
        <v>0606026</v>
      </c>
      <c r="B574" s="50">
        <v>1</v>
      </c>
      <c r="C574" s="46">
        <v>562</v>
      </c>
      <c r="D574" s="46">
        <v>562</v>
      </c>
      <c r="E574" s="37" t="s">
        <v>1389</v>
      </c>
      <c r="H574" s="37">
        <f>IF('Раздел 1'!R193&gt;='Раздел 1'!S193,0,1)</f>
        <v>0</v>
      </c>
    </row>
    <row r="575" spans="1:8" ht="12">
      <c r="A575" s="46" t="str">
        <f t="shared" si="9"/>
        <v>0606026</v>
      </c>
      <c r="B575" s="50">
        <v>1</v>
      </c>
      <c r="C575" s="46">
        <v>563</v>
      </c>
      <c r="D575" s="46">
        <v>563</v>
      </c>
      <c r="E575" s="37" t="s">
        <v>1390</v>
      </c>
      <c r="H575" s="37">
        <f>IF('Раздел 1'!R194&gt;='Раздел 1'!S194,0,1)</f>
        <v>0</v>
      </c>
    </row>
    <row r="576" spans="1:8" ht="12">
      <c r="A576" s="46" t="str">
        <f t="shared" si="9"/>
        <v>0606026</v>
      </c>
      <c r="B576" s="50">
        <v>1</v>
      </c>
      <c r="C576" s="46">
        <v>564</v>
      </c>
      <c r="D576" s="46">
        <v>564</v>
      </c>
      <c r="E576" s="37" t="s">
        <v>1391</v>
      </c>
      <c r="H576" s="37">
        <f>IF('Раздел 1'!R195&gt;='Раздел 1'!S195,0,1)</f>
        <v>0</v>
      </c>
    </row>
    <row r="577" spans="1:8" ht="12">
      <c r="A577" s="46" t="str">
        <f t="shared" si="9"/>
        <v>0606026</v>
      </c>
      <c r="B577" s="50">
        <v>1</v>
      </c>
      <c r="C577" s="46">
        <v>565</v>
      </c>
      <c r="D577" s="46">
        <v>565</v>
      </c>
      <c r="E577" s="37" t="s">
        <v>1392</v>
      </c>
      <c r="H577" s="37">
        <f>IF('Раздел 1'!R196&gt;='Раздел 1'!S196,0,1)</f>
        <v>0</v>
      </c>
    </row>
    <row r="578" spans="1:8" ht="12">
      <c r="A578" s="46" t="str">
        <f t="shared" si="9"/>
        <v>0606026</v>
      </c>
      <c r="B578" s="50">
        <v>1</v>
      </c>
      <c r="C578" s="46">
        <v>566</v>
      </c>
      <c r="D578" s="46">
        <v>566</v>
      </c>
      <c r="E578" s="37" t="s">
        <v>1393</v>
      </c>
      <c r="H578" s="37">
        <f>IF('Раздел 1'!R197&gt;='Раздел 1'!S197,0,1)</f>
        <v>0</v>
      </c>
    </row>
    <row r="579" spans="1:8" ht="12">
      <c r="A579" s="46" t="str">
        <f t="shared" si="9"/>
        <v>0606026</v>
      </c>
      <c r="B579" s="50">
        <v>1</v>
      </c>
      <c r="C579" s="46">
        <v>567</v>
      </c>
      <c r="D579" s="46">
        <v>567</v>
      </c>
      <c r="E579" s="37" t="s">
        <v>1394</v>
      </c>
      <c r="H579" s="37">
        <f>IF('Раздел 1'!R198&gt;='Раздел 1'!S198,0,1)</f>
        <v>0</v>
      </c>
    </row>
    <row r="580" spans="1:8" ht="12">
      <c r="A580" s="46" t="str">
        <f t="shared" si="9"/>
        <v>0606026</v>
      </c>
      <c r="B580" s="50">
        <v>1</v>
      </c>
      <c r="C580" s="46">
        <v>568</v>
      </c>
      <c r="D580" s="46">
        <v>568</v>
      </c>
      <c r="E580" s="37" t="s">
        <v>1395</v>
      </c>
      <c r="H580" s="37">
        <f>IF('Раздел 1'!R199&gt;='Раздел 1'!S199,0,1)</f>
        <v>0</v>
      </c>
    </row>
    <row r="581" spans="1:8" ht="12">
      <c r="A581" s="46" t="str">
        <f t="shared" si="9"/>
        <v>0606026</v>
      </c>
      <c r="B581" s="50">
        <v>1</v>
      </c>
      <c r="C581" s="46">
        <v>569</v>
      </c>
      <c r="D581" s="46">
        <v>569</v>
      </c>
      <c r="E581" s="37" t="s">
        <v>1396</v>
      </c>
      <c r="H581" s="37">
        <f>IF('Раздел 1'!R200&gt;='Раздел 1'!S200,0,1)</f>
        <v>0</v>
      </c>
    </row>
    <row r="582" spans="1:8" ht="12">
      <c r="A582" s="46" t="str">
        <f t="shared" si="9"/>
        <v>0606026</v>
      </c>
      <c r="B582" s="50">
        <v>1</v>
      </c>
      <c r="C582" s="46">
        <v>570</v>
      </c>
      <c r="D582" s="46">
        <v>570</v>
      </c>
      <c r="E582" s="37" t="s">
        <v>1397</v>
      </c>
      <c r="H582" s="37">
        <f>IF('Раздел 1'!R201&gt;='Раздел 1'!S201,0,1)</f>
        <v>0</v>
      </c>
    </row>
    <row r="583" spans="1:8" ht="12">
      <c r="A583" s="46" t="str">
        <f t="shared" si="9"/>
        <v>0606026</v>
      </c>
      <c r="B583" s="50">
        <v>1</v>
      </c>
      <c r="C583" s="46">
        <v>571</v>
      </c>
      <c r="D583" s="46">
        <v>571</v>
      </c>
      <c r="E583" s="37" t="s">
        <v>1398</v>
      </c>
      <c r="H583" s="37">
        <f>IF('Раздел 1'!R202&gt;='Раздел 1'!S202,0,1)</f>
        <v>0</v>
      </c>
    </row>
    <row r="584" spans="1:8" ht="12">
      <c r="A584" s="46" t="str">
        <f t="shared" si="9"/>
        <v>0606026</v>
      </c>
      <c r="B584" s="50">
        <v>1</v>
      </c>
      <c r="C584" s="46">
        <v>572</v>
      </c>
      <c r="D584" s="46">
        <v>572</v>
      </c>
      <c r="E584" s="37" t="s">
        <v>1399</v>
      </c>
      <c r="H584" s="37">
        <f>IF('Раздел 1'!R203&gt;='Раздел 1'!S203,0,1)</f>
        <v>0</v>
      </c>
    </row>
    <row r="585" spans="1:8" ht="12">
      <c r="A585" s="46" t="str">
        <f t="shared" si="9"/>
        <v>0606026</v>
      </c>
      <c r="B585" s="50">
        <v>1</v>
      </c>
      <c r="C585" s="46">
        <v>573</v>
      </c>
      <c r="D585" s="46">
        <v>573</v>
      </c>
      <c r="E585" s="37" t="s">
        <v>1400</v>
      </c>
      <c r="H585" s="37">
        <f>IF('Раздел 1'!R204&gt;='Раздел 1'!S204,0,1)</f>
        <v>0</v>
      </c>
    </row>
    <row r="586" spans="1:8" ht="12">
      <c r="A586" s="46" t="str">
        <f t="shared" si="9"/>
        <v>0606026</v>
      </c>
      <c r="B586" s="50">
        <v>1</v>
      </c>
      <c r="C586" s="46">
        <v>574</v>
      </c>
      <c r="D586" s="46">
        <v>574</v>
      </c>
      <c r="E586" s="37" t="s">
        <v>1401</v>
      </c>
      <c r="H586" s="37">
        <f>IF('Раздел 1'!R205&gt;='Раздел 1'!S205,0,1)</f>
        <v>0</v>
      </c>
    </row>
    <row r="587" spans="1:8" ht="12">
      <c r="A587" s="46" t="str">
        <f aca="true" t="shared" si="10" ref="A587:A650">P_3</f>
        <v>0606026</v>
      </c>
      <c r="B587" s="50">
        <v>1</v>
      </c>
      <c r="C587" s="46">
        <v>575</v>
      </c>
      <c r="D587" s="46">
        <v>575</v>
      </c>
      <c r="E587" s="37" t="s">
        <v>1402</v>
      </c>
      <c r="H587" s="37">
        <f>IF('Раздел 1'!R206&gt;='Раздел 1'!S206,0,1)</f>
        <v>0</v>
      </c>
    </row>
    <row r="588" spans="1:8" ht="12">
      <c r="A588" s="46" t="str">
        <f t="shared" si="10"/>
        <v>0606026</v>
      </c>
      <c r="B588" s="50">
        <v>1</v>
      </c>
      <c r="C588" s="46">
        <v>576</v>
      </c>
      <c r="D588" s="46">
        <v>576</v>
      </c>
      <c r="E588" s="37" t="s">
        <v>1403</v>
      </c>
      <c r="H588" s="37">
        <f>IF('Раздел 1'!R207&gt;='Раздел 1'!S207,0,1)</f>
        <v>0</v>
      </c>
    </row>
    <row r="589" spans="1:8" ht="12">
      <c r="A589" s="46" t="str">
        <f t="shared" si="10"/>
        <v>0606026</v>
      </c>
      <c r="B589" s="50">
        <v>1</v>
      </c>
      <c r="C589" s="46">
        <v>577</v>
      </c>
      <c r="D589" s="46">
        <v>577</v>
      </c>
      <c r="E589" s="37" t="s">
        <v>1404</v>
      </c>
      <c r="H589" s="37">
        <f>IF('Раздел 1'!R208&gt;='Раздел 1'!S208,0,1)</f>
        <v>0</v>
      </c>
    </row>
    <row r="590" spans="1:8" ht="12">
      <c r="A590" s="46" t="str">
        <f t="shared" si="10"/>
        <v>0606026</v>
      </c>
      <c r="B590" s="50">
        <v>1</v>
      </c>
      <c r="C590" s="46">
        <v>578</v>
      </c>
      <c r="D590" s="46">
        <v>578</v>
      </c>
      <c r="E590" s="37" t="s">
        <v>1405</v>
      </c>
      <c r="H590" s="37">
        <f>IF('Раздел 1'!R209&gt;='Раздел 1'!S209,0,1)</f>
        <v>0</v>
      </c>
    </row>
    <row r="591" spans="1:8" ht="12">
      <c r="A591" s="46" t="str">
        <f t="shared" si="10"/>
        <v>0606026</v>
      </c>
      <c r="B591" s="50">
        <v>1</v>
      </c>
      <c r="C591" s="46">
        <v>579</v>
      </c>
      <c r="D591" s="46">
        <v>579</v>
      </c>
      <c r="E591" s="37" t="s">
        <v>1406</v>
      </c>
      <c r="H591" s="37">
        <f>IF('Раздел 1'!R210&gt;='Раздел 1'!S210,0,1)</f>
        <v>0</v>
      </c>
    </row>
    <row r="592" spans="1:8" ht="12">
      <c r="A592" s="46" t="str">
        <f t="shared" si="10"/>
        <v>0606026</v>
      </c>
      <c r="B592" s="50">
        <v>1</v>
      </c>
      <c r="C592" s="46">
        <v>580</v>
      </c>
      <c r="D592" s="46">
        <v>580</v>
      </c>
      <c r="E592" s="37" t="s">
        <v>1407</v>
      </c>
      <c r="H592" s="37">
        <f>IF('Раздел 1'!R211&gt;='Раздел 1'!S211,0,1)</f>
        <v>0</v>
      </c>
    </row>
    <row r="593" spans="1:8" ht="12">
      <c r="A593" s="46" t="str">
        <f t="shared" si="10"/>
        <v>0606026</v>
      </c>
      <c r="B593" s="50">
        <v>1</v>
      </c>
      <c r="C593" s="46">
        <v>581</v>
      </c>
      <c r="D593" s="46">
        <v>581</v>
      </c>
      <c r="E593" s="37" t="s">
        <v>1408</v>
      </c>
      <c r="H593" s="37">
        <f>IF('Раздел 1'!R212&gt;='Раздел 1'!S212,0,1)</f>
        <v>0</v>
      </c>
    </row>
    <row r="594" spans="1:8" ht="12">
      <c r="A594" s="46" t="str">
        <f t="shared" si="10"/>
        <v>0606026</v>
      </c>
      <c r="B594" s="50">
        <v>1</v>
      </c>
      <c r="C594" s="46">
        <v>582</v>
      </c>
      <c r="D594" s="46">
        <v>582</v>
      </c>
      <c r="E594" s="37" t="s">
        <v>1409</v>
      </c>
      <c r="H594" s="37">
        <f>IF('Раздел 1'!R213&gt;='Раздел 1'!S213,0,1)</f>
        <v>0</v>
      </c>
    </row>
    <row r="595" spans="1:8" ht="12">
      <c r="A595" s="46" t="str">
        <f t="shared" si="10"/>
        <v>0606026</v>
      </c>
      <c r="B595" s="50">
        <v>1</v>
      </c>
      <c r="C595" s="46">
        <v>583</v>
      </c>
      <c r="D595" s="46">
        <v>583</v>
      </c>
      <c r="E595" s="37" t="s">
        <v>1410</v>
      </c>
      <c r="H595" s="37">
        <f>IF('Раздел 1'!R214&gt;='Раздел 1'!S214,0,1)</f>
        <v>0</v>
      </c>
    </row>
    <row r="596" spans="1:8" ht="12">
      <c r="A596" s="46" t="str">
        <f t="shared" si="10"/>
        <v>0606026</v>
      </c>
      <c r="B596" s="50">
        <v>1</v>
      </c>
      <c r="C596" s="46">
        <v>584</v>
      </c>
      <c r="D596" s="46">
        <v>584</v>
      </c>
      <c r="E596" s="37" t="s">
        <v>1411</v>
      </c>
      <c r="H596" s="37">
        <f>IF('Раздел 1'!R215&gt;='Раздел 1'!S215,0,1)</f>
        <v>0</v>
      </c>
    </row>
    <row r="597" spans="1:8" ht="12">
      <c r="A597" s="46" t="str">
        <f t="shared" si="10"/>
        <v>0606026</v>
      </c>
      <c r="B597" s="50">
        <v>1</v>
      </c>
      <c r="C597" s="46">
        <v>585</v>
      </c>
      <c r="D597" s="46">
        <v>585</v>
      </c>
      <c r="E597" s="37" t="s">
        <v>1412</v>
      </c>
      <c r="H597" s="37">
        <f>IF('Раздел 1'!R216&gt;='Раздел 1'!S216,0,1)</f>
        <v>0</v>
      </c>
    </row>
    <row r="598" spans="1:8" ht="12">
      <c r="A598" s="46" t="str">
        <f t="shared" si="10"/>
        <v>0606026</v>
      </c>
      <c r="B598" s="50">
        <v>1</v>
      </c>
      <c r="C598" s="46">
        <v>586</v>
      </c>
      <c r="D598" s="46">
        <v>586</v>
      </c>
      <c r="E598" s="37" t="s">
        <v>1413</v>
      </c>
      <c r="H598" s="37">
        <f>IF('Раздел 1'!R217&gt;='Раздел 1'!S217,0,1)</f>
        <v>0</v>
      </c>
    </row>
    <row r="599" spans="1:8" ht="12">
      <c r="A599" s="46" t="str">
        <f t="shared" si="10"/>
        <v>0606026</v>
      </c>
      <c r="B599" s="50">
        <v>1</v>
      </c>
      <c r="C599" s="46">
        <v>587</v>
      </c>
      <c r="D599" s="46">
        <v>587</v>
      </c>
      <c r="E599" s="37" t="s">
        <v>1414</v>
      </c>
      <c r="H599" s="37">
        <f>IF('Раздел 1'!R218&gt;='Раздел 1'!S218,0,1)</f>
        <v>0</v>
      </c>
    </row>
    <row r="600" spans="1:8" ht="12">
      <c r="A600" s="46" t="str">
        <f t="shared" si="10"/>
        <v>0606026</v>
      </c>
      <c r="B600" s="50">
        <v>1</v>
      </c>
      <c r="C600" s="46">
        <v>588</v>
      </c>
      <c r="D600" s="46">
        <v>588</v>
      </c>
      <c r="E600" s="37" t="s">
        <v>1415</v>
      </c>
      <c r="H600" s="37">
        <f>IF('Раздел 1'!R219&gt;='Раздел 1'!S219,0,1)</f>
        <v>0</v>
      </c>
    </row>
    <row r="601" spans="1:8" ht="12">
      <c r="A601" s="46" t="str">
        <f t="shared" si="10"/>
        <v>0606026</v>
      </c>
      <c r="B601" s="50">
        <v>1</v>
      </c>
      <c r="C601" s="46">
        <v>589</v>
      </c>
      <c r="D601" s="46">
        <v>589</v>
      </c>
      <c r="E601" s="37" t="s">
        <v>1416</v>
      </c>
      <c r="H601" s="37">
        <f>IF('Раздел 1'!R220&gt;='Раздел 1'!S220,0,1)</f>
        <v>0</v>
      </c>
    </row>
    <row r="602" spans="1:8" ht="12">
      <c r="A602" s="46" t="str">
        <f t="shared" si="10"/>
        <v>0606026</v>
      </c>
      <c r="B602" s="50">
        <v>1</v>
      </c>
      <c r="C602" s="46">
        <v>590</v>
      </c>
      <c r="D602" s="46">
        <v>590</v>
      </c>
      <c r="E602" s="37" t="s">
        <v>1417</v>
      </c>
      <c r="H602" s="37">
        <f>IF('Раздел 1'!R221&gt;='Раздел 1'!S221,0,1)</f>
        <v>0</v>
      </c>
    </row>
    <row r="603" spans="1:8" ht="12">
      <c r="A603" s="46" t="str">
        <f t="shared" si="10"/>
        <v>0606026</v>
      </c>
      <c r="B603" s="50">
        <v>1</v>
      </c>
      <c r="C603" s="46">
        <v>591</v>
      </c>
      <c r="D603" s="46">
        <v>591</v>
      </c>
      <c r="E603" s="37" t="s">
        <v>1058</v>
      </c>
      <c r="H603" s="37">
        <f>IF('Раздел 1'!R222&gt;='Раздел 1'!S222,0,1)</f>
        <v>0</v>
      </c>
    </row>
    <row r="604" spans="1:8" ht="12">
      <c r="A604" s="46" t="str">
        <f t="shared" si="10"/>
        <v>0606026</v>
      </c>
      <c r="B604" s="50">
        <v>1</v>
      </c>
      <c r="C604" s="46">
        <v>592</v>
      </c>
      <c r="D604" s="46">
        <v>592</v>
      </c>
      <c r="E604" s="37" t="s">
        <v>1059</v>
      </c>
      <c r="H604" s="37">
        <f>IF('Раздел 1'!R223&gt;='Раздел 1'!S223,0,1)</f>
        <v>0</v>
      </c>
    </row>
    <row r="605" spans="1:8" ht="12">
      <c r="A605" s="46" t="str">
        <f t="shared" si="10"/>
        <v>0606026</v>
      </c>
      <c r="B605" s="50">
        <v>1</v>
      </c>
      <c r="C605" s="46">
        <v>593</v>
      </c>
      <c r="D605" s="46">
        <v>593</v>
      </c>
      <c r="E605" s="37" t="s">
        <v>1060</v>
      </c>
      <c r="H605" s="37">
        <f>IF('Раздел 1'!R224&gt;='Раздел 1'!S224,0,1)</f>
        <v>0</v>
      </c>
    </row>
    <row r="606" spans="1:8" ht="12">
      <c r="A606" s="46" t="str">
        <f t="shared" si="10"/>
        <v>0606026</v>
      </c>
      <c r="B606" s="50">
        <v>1</v>
      </c>
      <c r="C606" s="46">
        <v>594</v>
      </c>
      <c r="D606" s="46">
        <v>594</v>
      </c>
      <c r="E606" s="37" t="s">
        <v>1061</v>
      </c>
      <c r="H606" s="37">
        <f>IF('Раздел 1'!R225&gt;='Раздел 1'!S225,0,1)</f>
        <v>0</v>
      </c>
    </row>
    <row r="607" spans="1:8" ht="12">
      <c r="A607" s="46" t="str">
        <f t="shared" si="10"/>
        <v>0606026</v>
      </c>
      <c r="B607" s="50">
        <v>1</v>
      </c>
      <c r="C607" s="46">
        <v>595</v>
      </c>
      <c r="D607" s="46">
        <v>595</v>
      </c>
      <c r="E607" s="37" t="s">
        <v>1062</v>
      </c>
      <c r="H607" s="37">
        <f>IF('Раздел 1'!R226&gt;='Раздел 1'!S226,0,1)</f>
        <v>0</v>
      </c>
    </row>
    <row r="608" spans="1:8" ht="12">
      <c r="A608" s="46" t="str">
        <f t="shared" si="10"/>
        <v>0606026</v>
      </c>
      <c r="B608" s="50">
        <v>1</v>
      </c>
      <c r="C608" s="46">
        <v>596</v>
      </c>
      <c r="D608" s="46">
        <v>596</v>
      </c>
      <c r="E608" s="37" t="s">
        <v>1063</v>
      </c>
      <c r="H608" s="37">
        <f>IF('Раздел 1'!R227&gt;='Раздел 1'!S227,0,1)</f>
        <v>0</v>
      </c>
    </row>
    <row r="609" spans="1:8" ht="12">
      <c r="A609" s="46" t="str">
        <f t="shared" si="10"/>
        <v>0606026</v>
      </c>
      <c r="B609" s="50">
        <v>1</v>
      </c>
      <c r="C609" s="46">
        <v>597</v>
      </c>
      <c r="D609" s="46">
        <v>597</v>
      </c>
      <c r="E609" s="37" t="s">
        <v>1064</v>
      </c>
      <c r="H609" s="37">
        <f>IF('Раздел 1'!R228&gt;='Раздел 1'!S228,0,1)</f>
        <v>0</v>
      </c>
    </row>
    <row r="610" spans="1:8" ht="12">
      <c r="A610" s="46" t="str">
        <f t="shared" si="10"/>
        <v>0606026</v>
      </c>
      <c r="B610" s="50">
        <v>1</v>
      </c>
      <c r="C610" s="46">
        <v>598</v>
      </c>
      <c r="D610" s="46">
        <v>598</v>
      </c>
      <c r="E610" s="37" t="s">
        <v>1065</v>
      </c>
      <c r="H610" s="37">
        <f>IF('Раздел 1'!R229&gt;='Раздел 1'!S229,0,1)</f>
        <v>0</v>
      </c>
    </row>
    <row r="611" spans="1:8" ht="12">
      <c r="A611" s="46" t="str">
        <f t="shared" si="10"/>
        <v>0606026</v>
      </c>
      <c r="B611" s="50">
        <v>1</v>
      </c>
      <c r="C611" s="46">
        <v>599</v>
      </c>
      <c r="D611" s="46">
        <v>599</v>
      </c>
      <c r="E611" s="37" t="s">
        <v>1066</v>
      </c>
      <c r="H611" s="37">
        <f>IF('Раздел 1'!R230&gt;='Раздел 1'!S230,0,1)</f>
        <v>0</v>
      </c>
    </row>
    <row r="612" spans="1:8" ht="12">
      <c r="A612" s="46" t="str">
        <f t="shared" si="10"/>
        <v>0606026</v>
      </c>
      <c r="B612" s="50">
        <v>1</v>
      </c>
      <c r="C612" s="46">
        <v>600</v>
      </c>
      <c r="D612" s="46">
        <v>600</v>
      </c>
      <c r="E612" s="37" t="s">
        <v>1067</v>
      </c>
      <c r="H612" s="37">
        <f>IF('Раздел 1'!R231&gt;='Раздел 1'!S231,0,1)</f>
        <v>0</v>
      </c>
    </row>
    <row r="613" spans="1:8" ht="12">
      <c r="A613" s="46" t="str">
        <f t="shared" si="10"/>
        <v>0606026</v>
      </c>
      <c r="B613" s="50">
        <v>1</v>
      </c>
      <c r="C613" s="46">
        <v>601</v>
      </c>
      <c r="D613" s="46">
        <v>601</v>
      </c>
      <c r="E613" s="37" t="s">
        <v>1068</v>
      </c>
      <c r="H613" s="37">
        <f>IF('Раздел 1'!R232&gt;='Раздел 1'!S232,0,1)</f>
        <v>0</v>
      </c>
    </row>
    <row r="614" spans="1:8" ht="12">
      <c r="A614" s="46" t="str">
        <f t="shared" si="10"/>
        <v>0606026</v>
      </c>
      <c r="B614" s="50">
        <v>1</v>
      </c>
      <c r="C614" s="46">
        <v>602</v>
      </c>
      <c r="D614" s="46">
        <v>602</v>
      </c>
      <c r="E614" s="37" t="s">
        <v>1069</v>
      </c>
      <c r="H614" s="37">
        <f>IF('Раздел 1'!R233&gt;='Раздел 1'!S233,0,1)</f>
        <v>0</v>
      </c>
    </row>
    <row r="615" spans="1:8" ht="12">
      <c r="A615" s="46" t="str">
        <f t="shared" si="10"/>
        <v>0606026</v>
      </c>
      <c r="B615" s="50">
        <v>1</v>
      </c>
      <c r="C615" s="46">
        <v>603</v>
      </c>
      <c r="D615" s="46">
        <v>603</v>
      </c>
      <c r="E615" s="37" t="s">
        <v>1070</v>
      </c>
      <c r="H615" s="37">
        <f>IF('Раздел 1'!R234&gt;='Раздел 1'!S234,0,1)</f>
        <v>0</v>
      </c>
    </row>
    <row r="616" spans="1:8" ht="12">
      <c r="A616" s="46" t="str">
        <f t="shared" si="10"/>
        <v>0606026</v>
      </c>
      <c r="B616" s="50">
        <v>1</v>
      </c>
      <c r="C616" s="46">
        <v>604</v>
      </c>
      <c r="D616" s="46">
        <v>604</v>
      </c>
      <c r="E616" s="37" t="s">
        <v>1071</v>
      </c>
      <c r="H616" s="37">
        <f>IF('Раздел 1'!R235&gt;='Раздел 1'!S235,0,1)</f>
        <v>0</v>
      </c>
    </row>
    <row r="617" spans="1:8" ht="12">
      <c r="A617" s="46" t="str">
        <f t="shared" si="10"/>
        <v>0606026</v>
      </c>
      <c r="B617" s="50">
        <v>1</v>
      </c>
      <c r="C617" s="46">
        <v>605</v>
      </c>
      <c r="D617" s="46">
        <v>605</v>
      </c>
      <c r="E617" s="37" t="s">
        <v>1072</v>
      </c>
      <c r="H617" s="37">
        <f>IF('Раздел 1'!R236&gt;='Раздел 1'!S236,0,1)</f>
        <v>0</v>
      </c>
    </row>
    <row r="618" spans="1:8" ht="12">
      <c r="A618" s="46" t="str">
        <f t="shared" si="10"/>
        <v>0606026</v>
      </c>
      <c r="B618" s="50">
        <v>1</v>
      </c>
      <c r="C618" s="46">
        <v>606</v>
      </c>
      <c r="D618" s="46">
        <v>606</v>
      </c>
      <c r="E618" s="37" t="s">
        <v>1073</v>
      </c>
      <c r="H618" s="37">
        <f>IF('Раздел 1'!R237&gt;='Раздел 1'!S237,0,1)</f>
        <v>0</v>
      </c>
    </row>
    <row r="619" spans="1:8" ht="12">
      <c r="A619" s="46" t="str">
        <f t="shared" si="10"/>
        <v>0606026</v>
      </c>
      <c r="B619" s="50">
        <v>1</v>
      </c>
      <c r="C619" s="46">
        <v>607</v>
      </c>
      <c r="D619" s="46">
        <v>607</v>
      </c>
      <c r="E619" s="37" t="s">
        <v>1074</v>
      </c>
      <c r="H619" s="37">
        <f>IF('Раздел 1'!R238&gt;='Раздел 1'!S238,0,1)</f>
        <v>0</v>
      </c>
    </row>
    <row r="620" spans="1:8" ht="12">
      <c r="A620" s="46" t="str">
        <f t="shared" si="10"/>
        <v>0606026</v>
      </c>
      <c r="B620" s="50">
        <v>1</v>
      </c>
      <c r="C620" s="46">
        <v>608</v>
      </c>
      <c r="D620" s="46">
        <v>608</v>
      </c>
      <c r="E620" s="37" t="s">
        <v>1075</v>
      </c>
      <c r="H620" s="37">
        <f>IF('Раздел 1'!R239&gt;='Раздел 1'!S239,0,1)</f>
        <v>0</v>
      </c>
    </row>
    <row r="621" spans="1:8" ht="12">
      <c r="A621" s="46" t="str">
        <f t="shared" si="10"/>
        <v>0606026</v>
      </c>
      <c r="B621" s="50">
        <v>1</v>
      </c>
      <c r="C621" s="46">
        <v>609</v>
      </c>
      <c r="D621" s="46">
        <v>609</v>
      </c>
      <c r="E621" s="37" t="s">
        <v>1076</v>
      </c>
      <c r="H621" s="37">
        <f>IF('Раздел 1'!R240&gt;='Раздел 1'!S240,0,1)</f>
        <v>0</v>
      </c>
    </row>
    <row r="622" spans="1:8" ht="12">
      <c r="A622" s="46" t="str">
        <f t="shared" si="10"/>
        <v>0606026</v>
      </c>
      <c r="B622" s="50">
        <v>1</v>
      </c>
      <c r="C622" s="46">
        <v>610</v>
      </c>
      <c r="D622" s="46">
        <v>610</v>
      </c>
      <c r="E622" s="37" t="s">
        <v>1077</v>
      </c>
      <c r="H622" s="37">
        <f>IF('Раздел 1'!R241&gt;='Раздел 1'!S241,0,1)</f>
        <v>0</v>
      </c>
    </row>
    <row r="623" spans="1:8" ht="12">
      <c r="A623" s="46" t="str">
        <f t="shared" si="10"/>
        <v>0606026</v>
      </c>
      <c r="B623" s="50">
        <v>1</v>
      </c>
      <c r="C623" s="46">
        <v>611</v>
      </c>
      <c r="D623" s="46">
        <v>611</v>
      </c>
      <c r="E623" s="37" t="s">
        <v>1078</v>
      </c>
      <c r="H623" s="37">
        <f>IF('Раздел 1'!R242&gt;='Раздел 1'!S242,0,1)</f>
        <v>0</v>
      </c>
    </row>
    <row r="624" spans="1:8" ht="12">
      <c r="A624" s="46" t="str">
        <f t="shared" si="10"/>
        <v>0606026</v>
      </c>
      <c r="B624" s="50">
        <v>1</v>
      </c>
      <c r="C624" s="46">
        <v>612</v>
      </c>
      <c r="D624" s="46">
        <v>612</v>
      </c>
      <c r="E624" s="37" t="s">
        <v>1079</v>
      </c>
      <c r="H624" s="37">
        <f>IF('Раздел 1'!R243&gt;='Раздел 1'!S243,0,1)</f>
        <v>0</v>
      </c>
    </row>
    <row r="625" spans="1:8" ht="12">
      <c r="A625" s="46" t="str">
        <f t="shared" si="10"/>
        <v>0606026</v>
      </c>
      <c r="B625" s="50">
        <v>1</v>
      </c>
      <c r="C625" s="46">
        <v>613</v>
      </c>
      <c r="D625" s="46">
        <v>613</v>
      </c>
      <c r="E625" s="37" t="s">
        <v>1080</v>
      </c>
      <c r="H625" s="37">
        <f>IF('Раздел 1'!R244&gt;='Раздел 1'!S244,0,1)</f>
        <v>0</v>
      </c>
    </row>
    <row r="626" spans="1:8" ht="12">
      <c r="A626" s="46" t="str">
        <f t="shared" si="10"/>
        <v>0606026</v>
      </c>
      <c r="B626" s="50">
        <v>1</v>
      </c>
      <c r="C626" s="46">
        <v>614</v>
      </c>
      <c r="D626" s="46">
        <v>614</v>
      </c>
      <c r="E626" s="37" t="s">
        <v>1081</v>
      </c>
      <c r="H626" s="37">
        <f>IF('Раздел 1'!R245&gt;='Раздел 1'!S245,0,1)</f>
        <v>0</v>
      </c>
    </row>
    <row r="627" spans="1:8" ht="12">
      <c r="A627" s="46" t="str">
        <f t="shared" si="10"/>
        <v>0606026</v>
      </c>
      <c r="B627" s="50">
        <v>1</v>
      </c>
      <c r="C627" s="46">
        <v>615</v>
      </c>
      <c r="D627" s="46">
        <v>615</v>
      </c>
      <c r="E627" s="37" t="s">
        <v>1082</v>
      </c>
      <c r="H627" s="37">
        <f>IF('Раздел 1'!R246&gt;='Раздел 1'!S246,0,1)</f>
        <v>0</v>
      </c>
    </row>
    <row r="628" spans="1:8" ht="12">
      <c r="A628" s="46" t="str">
        <f t="shared" si="10"/>
        <v>0606026</v>
      </c>
      <c r="B628" s="50">
        <v>1</v>
      </c>
      <c r="C628" s="46">
        <v>616</v>
      </c>
      <c r="D628" s="46">
        <v>616</v>
      </c>
      <c r="E628" s="37" t="s">
        <v>1083</v>
      </c>
      <c r="H628" s="37">
        <f>IF('Раздел 1'!R247&gt;='Раздел 1'!S247,0,1)</f>
        <v>0</v>
      </c>
    </row>
    <row r="629" spans="1:8" ht="12">
      <c r="A629" s="46" t="str">
        <f t="shared" si="10"/>
        <v>0606026</v>
      </c>
      <c r="B629" s="50">
        <v>1</v>
      </c>
      <c r="C629" s="46">
        <v>617</v>
      </c>
      <c r="D629" s="46">
        <v>617</v>
      </c>
      <c r="E629" s="37" t="s">
        <v>1084</v>
      </c>
      <c r="H629" s="37">
        <f>IF('Раздел 1'!R248&gt;='Раздел 1'!S248,0,1)</f>
        <v>0</v>
      </c>
    </row>
    <row r="630" spans="1:8" ht="12">
      <c r="A630" s="46" t="str">
        <f t="shared" si="10"/>
        <v>0606026</v>
      </c>
      <c r="B630" s="50">
        <v>1</v>
      </c>
      <c r="C630" s="46">
        <v>618</v>
      </c>
      <c r="D630" s="46">
        <v>618</v>
      </c>
      <c r="E630" s="37" t="s">
        <v>1085</v>
      </c>
      <c r="H630" s="37">
        <f>IF('Раздел 1'!R249&gt;='Раздел 1'!S249,0,1)</f>
        <v>0</v>
      </c>
    </row>
    <row r="631" spans="1:8" ht="12">
      <c r="A631" s="46" t="str">
        <f t="shared" si="10"/>
        <v>0606026</v>
      </c>
      <c r="B631" s="50">
        <v>1</v>
      </c>
      <c r="C631" s="46">
        <v>619</v>
      </c>
      <c r="D631" s="46">
        <v>619</v>
      </c>
      <c r="E631" s="37" t="s">
        <v>1086</v>
      </c>
      <c r="H631" s="37">
        <f>IF('Раздел 1'!R250&gt;='Раздел 1'!S250,0,1)</f>
        <v>0</v>
      </c>
    </row>
    <row r="632" spans="1:8" ht="12">
      <c r="A632" s="46" t="str">
        <f t="shared" si="10"/>
        <v>0606026</v>
      </c>
      <c r="B632" s="50">
        <v>1</v>
      </c>
      <c r="C632" s="46">
        <v>620</v>
      </c>
      <c r="D632" s="46">
        <v>620</v>
      </c>
      <c r="E632" s="37" t="s">
        <v>1087</v>
      </c>
      <c r="H632" s="37">
        <f>IF('Раздел 1'!R251&gt;='Раздел 1'!S251,0,1)</f>
        <v>0</v>
      </c>
    </row>
    <row r="633" spans="1:8" ht="12">
      <c r="A633" s="46" t="str">
        <f t="shared" si="10"/>
        <v>0606026</v>
      </c>
      <c r="B633" s="50">
        <v>1</v>
      </c>
      <c r="C633" s="46">
        <v>621</v>
      </c>
      <c r="D633" s="46">
        <v>621</v>
      </c>
      <c r="E633" s="37" t="s">
        <v>1088</v>
      </c>
      <c r="H633" s="37">
        <f>IF('Раздел 1'!R252&gt;='Раздел 1'!S252,0,1)</f>
        <v>0</v>
      </c>
    </row>
    <row r="634" spans="1:8" ht="12">
      <c r="A634" s="46" t="str">
        <f t="shared" si="10"/>
        <v>0606026</v>
      </c>
      <c r="B634" s="50">
        <v>1</v>
      </c>
      <c r="C634" s="46">
        <v>622</v>
      </c>
      <c r="D634" s="46">
        <v>622</v>
      </c>
      <c r="E634" s="37" t="s">
        <v>1089</v>
      </c>
      <c r="H634" s="37">
        <f>IF('Раздел 1'!R253&gt;='Раздел 1'!S253,0,1)</f>
        <v>0</v>
      </c>
    </row>
    <row r="635" spans="1:8" ht="12">
      <c r="A635" s="46" t="str">
        <f t="shared" si="10"/>
        <v>0606026</v>
      </c>
      <c r="B635" s="50">
        <v>1</v>
      </c>
      <c r="C635" s="46">
        <v>623</v>
      </c>
      <c r="D635" s="46">
        <v>623</v>
      </c>
      <c r="E635" s="37" t="s">
        <v>1090</v>
      </c>
      <c r="H635" s="37">
        <f>IF('Раздел 1'!R254&gt;='Раздел 1'!S254,0,1)</f>
        <v>0</v>
      </c>
    </row>
    <row r="636" spans="1:8" ht="12">
      <c r="A636" s="46" t="str">
        <f t="shared" si="10"/>
        <v>0606026</v>
      </c>
      <c r="B636" s="50">
        <v>1</v>
      </c>
      <c r="C636" s="46">
        <v>624</v>
      </c>
      <c r="D636" s="46">
        <v>624</v>
      </c>
      <c r="E636" s="37" t="s">
        <v>1091</v>
      </c>
      <c r="H636" s="37">
        <f>IF('Раздел 1'!R255&gt;='Раздел 1'!S255,0,1)</f>
        <v>0</v>
      </c>
    </row>
    <row r="637" spans="1:8" ht="12">
      <c r="A637" s="46" t="str">
        <f t="shared" si="10"/>
        <v>0606026</v>
      </c>
      <c r="B637" s="50">
        <v>1</v>
      </c>
      <c r="C637" s="46">
        <v>625</v>
      </c>
      <c r="D637" s="46">
        <v>625</v>
      </c>
      <c r="E637" s="37" t="s">
        <v>1092</v>
      </c>
      <c r="H637" s="37">
        <f>IF('Раздел 1'!R256&gt;='Раздел 1'!S256,0,1)</f>
        <v>0</v>
      </c>
    </row>
    <row r="638" spans="1:8" ht="12">
      <c r="A638" s="46" t="str">
        <f t="shared" si="10"/>
        <v>0606026</v>
      </c>
      <c r="B638" s="50">
        <v>1</v>
      </c>
      <c r="C638" s="46">
        <v>626</v>
      </c>
      <c r="D638" s="46">
        <v>626</v>
      </c>
      <c r="E638" s="37" t="s">
        <v>1093</v>
      </c>
      <c r="H638" s="37">
        <f>IF('Раздел 1'!R257&gt;='Раздел 1'!S257,0,1)</f>
        <v>0</v>
      </c>
    </row>
    <row r="639" spans="1:8" ht="12">
      <c r="A639" s="46" t="str">
        <f t="shared" si="10"/>
        <v>0606026</v>
      </c>
      <c r="B639" s="50">
        <v>1</v>
      </c>
      <c r="C639" s="46">
        <v>627</v>
      </c>
      <c r="D639" s="46">
        <v>627</v>
      </c>
      <c r="E639" s="37" t="s">
        <v>1094</v>
      </c>
      <c r="H639" s="37">
        <f>IF('Раздел 1'!R258&gt;='Раздел 1'!S258,0,1)</f>
        <v>0</v>
      </c>
    </row>
    <row r="640" spans="1:8" ht="12">
      <c r="A640" s="46" t="str">
        <f t="shared" si="10"/>
        <v>0606026</v>
      </c>
      <c r="B640" s="50">
        <v>1</v>
      </c>
      <c r="C640" s="46">
        <v>628</v>
      </c>
      <c r="D640" s="46">
        <v>628</v>
      </c>
      <c r="E640" s="37" t="s">
        <v>1095</v>
      </c>
      <c r="H640" s="37">
        <f>IF('Раздел 1'!R259&gt;='Раздел 1'!S259,0,1)</f>
        <v>0</v>
      </c>
    </row>
    <row r="641" spans="1:8" ht="12">
      <c r="A641" s="46" t="str">
        <f t="shared" si="10"/>
        <v>0606026</v>
      </c>
      <c r="B641" s="50">
        <v>1</v>
      </c>
      <c r="C641" s="46">
        <v>629</v>
      </c>
      <c r="D641" s="46">
        <v>629</v>
      </c>
      <c r="E641" s="37" t="s">
        <v>1096</v>
      </c>
      <c r="H641" s="37">
        <f>IF('Раздел 1'!R260&gt;='Раздел 1'!S260,0,1)</f>
        <v>0</v>
      </c>
    </row>
    <row r="642" spans="1:8" ht="12">
      <c r="A642" s="46" t="str">
        <f t="shared" si="10"/>
        <v>0606026</v>
      </c>
      <c r="B642" s="50">
        <v>1</v>
      </c>
      <c r="C642" s="46">
        <v>630</v>
      </c>
      <c r="D642" s="46">
        <v>630</v>
      </c>
      <c r="E642" s="37" t="s">
        <v>1097</v>
      </c>
      <c r="H642" s="37">
        <f>IF('Раздел 1'!R261&gt;='Раздел 1'!S261,0,1)</f>
        <v>0</v>
      </c>
    </row>
    <row r="643" spans="1:8" ht="12">
      <c r="A643" s="46" t="str">
        <f t="shared" si="10"/>
        <v>0606026</v>
      </c>
      <c r="B643" s="50">
        <v>1</v>
      </c>
      <c r="C643" s="46">
        <v>631</v>
      </c>
      <c r="D643" s="46">
        <v>631</v>
      </c>
      <c r="E643" s="37" t="s">
        <v>1098</v>
      </c>
      <c r="H643" s="37">
        <f>IF('Раздел 1'!R262&gt;='Раздел 1'!S262,0,1)</f>
        <v>0</v>
      </c>
    </row>
    <row r="644" spans="1:8" ht="12">
      <c r="A644" s="46" t="str">
        <f t="shared" si="10"/>
        <v>0606026</v>
      </c>
      <c r="B644" s="50">
        <v>1</v>
      </c>
      <c r="C644" s="46">
        <v>632</v>
      </c>
      <c r="D644" s="46">
        <v>632</v>
      </c>
      <c r="E644" s="37" t="s">
        <v>1099</v>
      </c>
      <c r="H644" s="37">
        <f>IF('Раздел 1'!R263&gt;='Раздел 1'!S263,0,1)</f>
        <v>0</v>
      </c>
    </row>
    <row r="645" spans="1:8" ht="12">
      <c r="A645" s="46" t="str">
        <f t="shared" si="10"/>
        <v>0606026</v>
      </c>
      <c r="B645" s="50">
        <v>1</v>
      </c>
      <c r="C645" s="46">
        <v>633</v>
      </c>
      <c r="D645" s="46">
        <v>633</v>
      </c>
      <c r="E645" s="37" t="s">
        <v>1100</v>
      </c>
      <c r="H645" s="37">
        <f>IF('Раздел 1'!R264&gt;='Раздел 1'!S264,0,1)</f>
        <v>0</v>
      </c>
    </row>
    <row r="646" spans="1:8" ht="12">
      <c r="A646" s="46" t="str">
        <f t="shared" si="10"/>
        <v>0606026</v>
      </c>
      <c r="B646" s="50">
        <v>1</v>
      </c>
      <c r="C646" s="46">
        <v>634</v>
      </c>
      <c r="D646" s="46">
        <v>634</v>
      </c>
      <c r="E646" s="37" t="s">
        <v>1101</v>
      </c>
      <c r="H646" s="37">
        <f>IF('Раздел 1'!R265&gt;='Раздел 1'!S265,0,1)</f>
        <v>0</v>
      </c>
    </row>
    <row r="647" spans="1:8" ht="12">
      <c r="A647" s="46" t="str">
        <f t="shared" si="10"/>
        <v>0606026</v>
      </c>
      <c r="B647" s="50">
        <v>1</v>
      </c>
      <c r="C647" s="46">
        <v>635</v>
      </c>
      <c r="D647" s="46">
        <v>635</v>
      </c>
      <c r="E647" s="37" t="s">
        <v>1102</v>
      </c>
      <c r="H647" s="37">
        <f>IF('Раздел 1'!R266&gt;='Раздел 1'!S266,0,1)</f>
        <v>0</v>
      </c>
    </row>
    <row r="648" spans="1:8" ht="12">
      <c r="A648" s="46" t="str">
        <f t="shared" si="10"/>
        <v>0606026</v>
      </c>
      <c r="B648" s="50">
        <v>1</v>
      </c>
      <c r="C648" s="46">
        <v>636</v>
      </c>
      <c r="D648" s="46">
        <v>636</v>
      </c>
      <c r="E648" s="37" t="s">
        <v>1103</v>
      </c>
      <c r="H648" s="37">
        <f>IF('Раздел 1'!R267&gt;='Раздел 1'!S267,0,1)</f>
        <v>0</v>
      </c>
    </row>
    <row r="649" spans="1:8" ht="12">
      <c r="A649" s="46" t="str">
        <f t="shared" si="10"/>
        <v>0606026</v>
      </c>
      <c r="B649" s="50">
        <v>1</v>
      </c>
      <c r="C649" s="46">
        <v>637</v>
      </c>
      <c r="D649" s="46">
        <v>637</v>
      </c>
      <c r="E649" s="37" t="s">
        <v>1104</v>
      </c>
      <c r="H649" s="37">
        <f>IF('Раздел 1'!R268&gt;='Раздел 1'!S268,0,1)</f>
        <v>0</v>
      </c>
    </row>
    <row r="650" spans="1:8" ht="12">
      <c r="A650" s="46" t="str">
        <f t="shared" si="10"/>
        <v>0606026</v>
      </c>
      <c r="B650" s="50">
        <v>1</v>
      </c>
      <c r="C650" s="46">
        <v>638</v>
      </c>
      <c r="D650" s="46">
        <v>638</v>
      </c>
      <c r="E650" s="37" t="s">
        <v>1105</v>
      </c>
      <c r="H650" s="37">
        <f>IF('Раздел 1'!R269&gt;='Раздел 1'!S269,0,1)</f>
        <v>0</v>
      </c>
    </row>
    <row r="651" spans="1:8" ht="12">
      <c r="A651" s="46" t="str">
        <f aca="true" t="shared" si="11" ref="A651:A714">P_3</f>
        <v>0606026</v>
      </c>
      <c r="B651" s="50">
        <v>1</v>
      </c>
      <c r="C651" s="46">
        <v>639</v>
      </c>
      <c r="D651" s="46">
        <v>639</v>
      </c>
      <c r="E651" s="37" t="s">
        <v>1106</v>
      </c>
      <c r="H651" s="37">
        <f>IF('Раздел 1'!R270&gt;='Раздел 1'!S270,0,1)</f>
        <v>0</v>
      </c>
    </row>
    <row r="652" spans="1:8" ht="12">
      <c r="A652" s="46" t="str">
        <f t="shared" si="11"/>
        <v>0606026</v>
      </c>
      <c r="B652" s="50">
        <v>1</v>
      </c>
      <c r="C652" s="46">
        <v>640</v>
      </c>
      <c r="D652" s="46">
        <v>640</v>
      </c>
      <c r="E652" s="37" t="s">
        <v>1107</v>
      </c>
      <c r="H652" s="37">
        <f>IF('Раздел 1'!R271&gt;='Раздел 1'!S271,0,1)</f>
        <v>0</v>
      </c>
    </row>
    <row r="653" spans="1:8" ht="12">
      <c r="A653" s="46" t="str">
        <f t="shared" si="11"/>
        <v>0606026</v>
      </c>
      <c r="B653" s="50">
        <v>1</v>
      </c>
      <c r="C653" s="46">
        <v>641</v>
      </c>
      <c r="D653" s="46">
        <v>641</v>
      </c>
      <c r="E653" s="37" t="s">
        <v>1108</v>
      </c>
      <c r="H653" s="37">
        <f>IF('Раздел 1'!R272&gt;='Раздел 1'!S272,0,1)</f>
        <v>0</v>
      </c>
    </row>
    <row r="654" spans="1:8" ht="12">
      <c r="A654" s="46" t="str">
        <f t="shared" si="11"/>
        <v>0606026</v>
      </c>
      <c r="B654" s="50">
        <v>1</v>
      </c>
      <c r="C654" s="46">
        <v>642</v>
      </c>
      <c r="D654" s="46">
        <v>642</v>
      </c>
      <c r="E654" s="37" t="s">
        <v>1109</v>
      </c>
      <c r="H654" s="37">
        <f>IF('Раздел 1'!R273&gt;='Раздел 1'!S273,0,1)</f>
        <v>0</v>
      </c>
    </row>
    <row r="655" spans="1:8" ht="12">
      <c r="A655" s="46" t="str">
        <f t="shared" si="11"/>
        <v>0606026</v>
      </c>
      <c r="B655" s="50">
        <v>1</v>
      </c>
      <c r="C655" s="46">
        <v>643</v>
      </c>
      <c r="D655" s="46">
        <v>643</v>
      </c>
      <c r="E655" s="37" t="s">
        <v>1110</v>
      </c>
      <c r="H655" s="37">
        <f>IF('Раздел 1'!R274&gt;='Раздел 1'!S274,0,1)</f>
        <v>0</v>
      </c>
    </row>
    <row r="656" spans="1:8" ht="12">
      <c r="A656" s="46" t="str">
        <f t="shared" si="11"/>
        <v>0606026</v>
      </c>
      <c r="B656" s="50">
        <v>1</v>
      </c>
      <c r="C656" s="46">
        <v>644</v>
      </c>
      <c r="D656" s="46">
        <v>644</v>
      </c>
      <c r="E656" s="37" t="s">
        <v>1111</v>
      </c>
      <c r="H656" s="37">
        <f>IF('Раздел 1'!R275&gt;='Раздел 1'!S275,0,1)</f>
        <v>0</v>
      </c>
    </row>
    <row r="657" spans="1:8" ht="12">
      <c r="A657" s="46" t="str">
        <f t="shared" si="11"/>
        <v>0606026</v>
      </c>
      <c r="B657" s="50">
        <v>1</v>
      </c>
      <c r="C657" s="46">
        <v>645</v>
      </c>
      <c r="D657" s="46">
        <v>645</v>
      </c>
      <c r="E657" s="37" t="s">
        <v>1112</v>
      </c>
      <c r="H657" s="37">
        <f>IF('Раздел 1'!R276&gt;='Раздел 1'!S276,0,1)</f>
        <v>0</v>
      </c>
    </row>
    <row r="658" spans="1:8" ht="12">
      <c r="A658" s="46" t="str">
        <f t="shared" si="11"/>
        <v>0606026</v>
      </c>
      <c r="B658" s="50">
        <v>1</v>
      </c>
      <c r="C658" s="46">
        <v>646</v>
      </c>
      <c r="D658" s="46">
        <v>646</v>
      </c>
      <c r="E658" s="37" t="s">
        <v>1113</v>
      </c>
      <c r="H658" s="37">
        <f>IF('Раздел 1'!R277&gt;='Раздел 1'!S277,0,1)</f>
        <v>0</v>
      </c>
    </row>
    <row r="659" spans="1:8" ht="12">
      <c r="A659" s="46" t="str">
        <f t="shared" si="11"/>
        <v>0606026</v>
      </c>
      <c r="B659" s="50">
        <v>1</v>
      </c>
      <c r="C659" s="46">
        <v>647</v>
      </c>
      <c r="D659" s="46">
        <v>647</v>
      </c>
      <c r="E659" s="37" t="s">
        <v>1114</v>
      </c>
      <c r="H659" s="37">
        <f>IF('Раздел 1'!R278&gt;='Раздел 1'!S278,0,1)</f>
        <v>0</v>
      </c>
    </row>
    <row r="660" spans="1:8" ht="12">
      <c r="A660" s="46" t="str">
        <f t="shared" si="11"/>
        <v>0606026</v>
      </c>
      <c r="B660" s="50">
        <v>1</v>
      </c>
      <c r="C660" s="46">
        <v>648</v>
      </c>
      <c r="D660" s="46">
        <v>648</v>
      </c>
      <c r="E660" s="37" t="s">
        <v>1121</v>
      </c>
      <c r="H660" s="37">
        <f>IF('Раздел 1'!R279&gt;='Раздел 1'!S279,0,1)</f>
        <v>0</v>
      </c>
    </row>
    <row r="661" spans="1:8" ht="12">
      <c r="A661" s="46" t="str">
        <f t="shared" si="11"/>
        <v>0606026</v>
      </c>
      <c r="B661" s="50">
        <v>1</v>
      </c>
      <c r="C661" s="46">
        <v>649</v>
      </c>
      <c r="D661" s="46">
        <v>649</v>
      </c>
      <c r="E661" s="37" t="s">
        <v>1122</v>
      </c>
      <c r="H661" s="37">
        <f>IF('Раздел 1'!R280&gt;='Раздел 1'!S280,0,1)</f>
        <v>0</v>
      </c>
    </row>
    <row r="662" spans="1:8" ht="12">
      <c r="A662" s="46" t="str">
        <f t="shared" si="11"/>
        <v>0606026</v>
      </c>
      <c r="B662" s="50">
        <v>1</v>
      </c>
      <c r="C662" s="46">
        <v>650</v>
      </c>
      <c r="D662" s="46">
        <v>650</v>
      </c>
      <c r="E662" s="37" t="s">
        <v>1123</v>
      </c>
      <c r="H662" s="37">
        <f>IF('Раздел 1'!R281&gt;='Раздел 1'!S281,0,1)</f>
        <v>0</v>
      </c>
    </row>
    <row r="663" spans="1:8" ht="12">
      <c r="A663" s="46" t="str">
        <f t="shared" si="11"/>
        <v>0606026</v>
      </c>
      <c r="B663" s="50">
        <v>1</v>
      </c>
      <c r="C663" s="46">
        <v>651</v>
      </c>
      <c r="D663" s="46">
        <v>651</v>
      </c>
      <c r="E663" s="37" t="s">
        <v>1124</v>
      </c>
      <c r="H663" s="37">
        <f>IF('Раздел 1'!R282&gt;='Раздел 1'!S282,0,1)</f>
        <v>0</v>
      </c>
    </row>
    <row r="664" spans="1:8" ht="12">
      <c r="A664" s="46" t="str">
        <f t="shared" si="11"/>
        <v>0606026</v>
      </c>
      <c r="B664" s="50">
        <v>1</v>
      </c>
      <c r="C664" s="46">
        <v>652</v>
      </c>
      <c r="D664" s="46">
        <v>652</v>
      </c>
      <c r="E664" s="37" t="s">
        <v>1125</v>
      </c>
      <c r="H664" s="37">
        <f>IF('Раздел 1'!R283&gt;='Раздел 1'!S283,0,1)</f>
        <v>0</v>
      </c>
    </row>
    <row r="665" spans="1:8" ht="12">
      <c r="A665" s="46" t="str">
        <f t="shared" si="11"/>
        <v>0606026</v>
      </c>
      <c r="B665" s="50">
        <v>1</v>
      </c>
      <c r="C665" s="46">
        <v>653</v>
      </c>
      <c r="D665" s="46">
        <v>653</v>
      </c>
      <c r="E665" s="37" t="s">
        <v>1126</v>
      </c>
      <c r="H665" s="37">
        <f>IF('Раздел 1'!R284&gt;='Раздел 1'!S284,0,1)</f>
        <v>0</v>
      </c>
    </row>
    <row r="666" spans="1:8" ht="12">
      <c r="A666" s="46" t="str">
        <f t="shared" si="11"/>
        <v>0606026</v>
      </c>
      <c r="B666" s="50">
        <v>1</v>
      </c>
      <c r="C666" s="46">
        <v>654</v>
      </c>
      <c r="D666" s="46">
        <v>654</v>
      </c>
      <c r="E666" s="37" t="s">
        <v>1127</v>
      </c>
      <c r="H666" s="37">
        <f>IF('Раздел 1'!R285&gt;='Раздел 1'!S285,0,1)</f>
        <v>0</v>
      </c>
    </row>
    <row r="667" spans="1:8" ht="12">
      <c r="A667" s="46" t="str">
        <f t="shared" si="11"/>
        <v>0606026</v>
      </c>
      <c r="B667" s="50">
        <v>1</v>
      </c>
      <c r="C667" s="46">
        <v>655</v>
      </c>
      <c r="D667" s="46">
        <v>655</v>
      </c>
      <c r="E667" s="37" t="s">
        <v>1128</v>
      </c>
      <c r="H667" s="37">
        <f>IF('Раздел 1'!R286&gt;='Раздел 1'!S286,0,1)</f>
        <v>0</v>
      </c>
    </row>
    <row r="668" spans="1:8" ht="12">
      <c r="A668" s="46" t="str">
        <f t="shared" si="11"/>
        <v>0606026</v>
      </c>
      <c r="B668" s="50">
        <v>1</v>
      </c>
      <c r="C668" s="46">
        <v>656</v>
      </c>
      <c r="D668" s="46">
        <v>656</v>
      </c>
      <c r="E668" s="37" t="s">
        <v>1129</v>
      </c>
      <c r="H668" s="37">
        <f>IF('Раздел 1'!R287&gt;='Раздел 1'!S287,0,1)</f>
        <v>0</v>
      </c>
    </row>
    <row r="669" spans="1:8" ht="12">
      <c r="A669" s="46" t="str">
        <f t="shared" si="11"/>
        <v>0606026</v>
      </c>
      <c r="B669" s="50">
        <v>1</v>
      </c>
      <c r="C669" s="46">
        <v>657</v>
      </c>
      <c r="D669" s="46">
        <v>657</v>
      </c>
      <c r="E669" s="37" t="s">
        <v>1130</v>
      </c>
      <c r="H669" s="37">
        <f>IF('Раздел 1'!R288&gt;='Раздел 1'!S288,0,1)</f>
        <v>0</v>
      </c>
    </row>
    <row r="670" spans="1:8" ht="12">
      <c r="A670" s="46" t="str">
        <f t="shared" si="11"/>
        <v>0606026</v>
      </c>
      <c r="B670" s="50">
        <v>1</v>
      </c>
      <c r="C670" s="46">
        <v>658</v>
      </c>
      <c r="D670" s="46">
        <v>658</v>
      </c>
      <c r="E670" s="37" t="s">
        <v>1131</v>
      </c>
      <c r="H670" s="37">
        <f>IF('Раздел 1'!R289&gt;='Раздел 1'!S289,0,1)</f>
        <v>0</v>
      </c>
    </row>
    <row r="671" spans="1:8" ht="12">
      <c r="A671" s="46" t="str">
        <f t="shared" si="11"/>
        <v>0606026</v>
      </c>
      <c r="B671" s="50">
        <v>1</v>
      </c>
      <c r="C671" s="46">
        <v>659</v>
      </c>
      <c r="D671" s="46">
        <v>659</v>
      </c>
      <c r="E671" s="37" t="s">
        <v>1132</v>
      </c>
      <c r="H671" s="37">
        <f>IF('Раздел 1'!R290&gt;='Раздел 1'!S290,0,1)</f>
        <v>0</v>
      </c>
    </row>
    <row r="672" spans="1:8" ht="12">
      <c r="A672" s="46" t="str">
        <f t="shared" si="11"/>
        <v>0606026</v>
      </c>
      <c r="B672" s="50">
        <v>1</v>
      </c>
      <c r="C672" s="46">
        <v>660</v>
      </c>
      <c r="D672" s="46">
        <v>660</v>
      </c>
      <c r="E672" s="37" t="s">
        <v>1133</v>
      </c>
      <c r="H672" s="37">
        <f>IF('Раздел 1'!R291&gt;='Раздел 1'!S291,0,1)</f>
        <v>0</v>
      </c>
    </row>
    <row r="673" spans="1:8" ht="12">
      <c r="A673" s="46" t="str">
        <f t="shared" si="11"/>
        <v>0606026</v>
      </c>
      <c r="B673" s="50">
        <v>1</v>
      </c>
      <c r="C673" s="46">
        <v>661</v>
      </c>
      <c r="D673" s="46">
        <v>661</v>
      </c>
      <c r="E673" s="37" t="s">
        <v>1134</v>
      </c>
      <c r="H673" s="37">
        <f>IF('Раздел 1'!R292&gt;='Раздел 1'!S292,0,1)</f>
        <v>0</v>
      </c>
    </row>
    <row r="674" spans="1:8" ht="12">
      <c r="A674" s="46" t="str">
        <f t="shared" si="11"/>
        <v>0606026</v>
      </c>
      <c r="B674" s="50">
        <v>1</v>
      </c>
      <c r="C674" s="46">
        <v>662</v>
      </c>
      <c r="D674" s="46">
        <v>662</v>
      </c>
      <c r="E674" s="37" t="s">
        <v>1135</v>
      </c>
      <c r="H674" s="37">
        <f>IF('Раздел 1'!R293&gt;='Раздел 1'!S293,0,1)</f>
        <v>0</v>
      </c>
    </row>
    <row r="675" spans="1:8" ht="12">
      <c r="A675" s="46" t="str">
        <f t="shared" si="11"/>
        <v>0606026</v>
      </c>
      <c r="B675" s="50">
        <v>1</v>
      </c>
      <c r="C675" s="46">
        <v>663</v>
      </c>
      <c r="D675" s="46">
        <v>663</v>
      </c>
      <c r="E675" s="37" t="s">
        <v>1136</v>
      </c>
      <c r="H675" s="37">
        <f>IF('Раздел 1'!R294&gt;='Раздел 1'!S294,0,1)</f>
        <v>0</v>
      </c>
    </row>
    <row r="676" spans="1:8" ht="12">
      <c r="A676" s="46" t="str">
        <f t="shared" si="11"/>
        <v>0606026</v>
      </c>
      <c r="B676" s="50">
        <v>1</v>
      </c>
      <c r="C676" s="46">
        <v>664</v>
      </c>
      <c r="D676" s="46">
        <v>664</v>
      </c>
      <c r="E676" s="37" t="s">
        <v>1137</v>
      </c>
      <c r="H676" s="37">
        <f>IF('Раздел 1'!R295&gt;='Раздел 1'!S295,0,1)</f>
        <v>0</v>
      </c>
    </row>
    <row r="677" spans="1:8" ht="12">
      <c r="A677" s="46" t="str">
        <f t="shared" si="11"/>
        <v>0606026</v>
      </c>
      <c r="B677" s="50">
        <v>1</v>
      </c>
      <c r="C677" s="46">
        <v>665</v>
      </c>
      <c r="D677" s="46">
        <v>665</v>
      </c>
      <c r="E677" s="37" t="s">
        <v>1138</v>
      </c>
      <c r="H677" s="37">
        <f>IF('Раздел 1'!R296&gt;='Раздел 1'!S296,0,1)</f>
        <v>0</v>
      </c>
    </row>
    <row r="678" spans="1:8" ht="12">
      <c r="A678" s="46" t="str">
        <f t="shared" si="11"/>
        <v>0606026</v>
      </c>
      <c r="B678" s="50">
        <v>1</v>
      </c>
      <c r="C678" s="46">
        <v>666</v>
      </c>
      <c r="D678" s="46">
        <v>666</v>
      </c>
      <c r="E678" s="37" t="s">
        <v>1139</v>
      </c>
      <c r="H678" s="37">
        <f>IF('Раздел 1'!R297&gt;='Раздел 1'!S297,0,1)</f>
        <v>0</v>
      </c>
    </row>
    <row r="679" spans="1:8" ht="12">
      <c r="A679" s="46" t="str">
        <f t="shared" si="11"/>
        <v>0606026</v>
      </c>
      <c r="B679" s="50">
        <v>1</v>
      </c>
      <c r="C679" s="46">
        <v>667</v>
      </c>
      <c r="D679" s="46">
        <v>667</v>
      </c>
      <c r="E679" s="37" t="s">
        <v>1140</v>
      </c>
      <c r="H679" s="37">
        <f>IF('Раздел 1'!R298&gt;='Раздел 1'!S298,0,1)</f>
        <v>0</v>
      </c>
    </row>
    <row r="680" spans="1:8" ht="12">
      <c r="A680" s="46" t="str">
        <f t="shared" si="11"/>
        <v>0606026</v>
      </c>
      <c r="B680" s="50">
        <v>1</v>
      </c>
      <c r="C680" s="46">
        <v>668</v>
      </c>
      <c r="D680" s="46">
        <v>668</v>
      </c>
      <c r="E680" s="37" t="s">
        <v>1141</v>
      </c>
      <c r="H680" s="37">
        <f>IF('Раздел 1'!R299&gt;='Раздел 1'!S299,0,1)</f>
        <v>0</v>
      </c>
    </row>
    <row r="681" spans="1:8" ht="12">
      <c r="A681" s="46" t="str">
        <f t="shared" si="11"/>
        <v>0606026</v>
      </c>
      <c r="B681" s="50">
        <v>1</v>
      </c>
      <c r="C681" s="46">
        <v>669</v>
      </c>
      <c r="D681" s="46">
        <v>669</v>
      </c>
      <c r="E681" s="37" t="s">
        <v>1142</v>
      </c>
      <c r="H681" s="37">
        <f>IF('Раздел 1'!R300&gt;='Раздел 1'!S300,0,1)</f>
        <v>0</v>
      </c>
    </row>
    <row r="682" spans="1:8" ht="12">
      <c r="A682" s="46" t="str">
        <f t="shared" si="11"/>
        <v>0606026</v>
      </c>
      <c r="B682" s="50">
        <v>1</v>
      </c>
      <c r="C682" s="46">
        <v>670</v>
      </c>
      <c r="D682" s="46">
        <v>670</v>
      </c>
      <c r="E682" s="37" t="s">
        <v>1143</v>
      </c>
      <c r="H682" s="37">
        <f>IF('Раздел 1'!R301&gt;='Раздел 1'!S301,0,1)</f>
        <v>0</v>
      </c>
    </row>
    <row r="683" spans="1:8" ht="12">
      <c r="A683" s="46" t="str">
        <f t="shared" si="11"/>
        <v>0606026</v>
      </c>
      <c r="B683" s="50">
        <v>1</v>
      </c>
      <c r="C683" s="46">
        <v>671</v>
      </c>
      <c r="D683" s="46">
        <v>671</v>
      </c>
      <c r="E683" s="37" t="s">
        <v>1144</v>
      </c>
      <c r="H683" s="37">
        <f>IF('Раздел 1'!R302&gt;='Раздел 1'!S302,0,1)</f>
        <v>0</v>
      </c>
    </row>
    <row r="684" spans="1:8" ht="12">
      <c r="A684" s="46" t="str">
        <f t="shared" si="11"/>
        <v>0606026</v>
      </c>
      <c r="B684" s="50">
        <v>1</v>
      </c>
      <c r="C684" s="46">
        <v>672</v>
      </c>
      <c r="D684" s="46">
        <v>672</v>
      </c>
      <c r="E684" s="37" t="s">
        <v>1145</v>
      </c>
      <c r="H684" s="37">
        <f>IF('Раздел 1'!R303&gt;='Раздел 1'!S303,0,1)</f>
        <v>0</v>
      </c>
    </row>
    <row r="685" spans="1:8" ht="12">
      <c r="A685" s="46" t="str">
        <f t="shared" si="11"/>
        <v>0606026</v>
      </c>
      <c r="B685" s="50">
        <v>1</v>
      </c>
      <c r="C685" s="46">
        <v>673</v>
      </c>
      <c r="D685" s="46">
        <v>673</v>
      </c>
      <c r="E685" s="37" t="s">
        <v>1146</v>
      </c>
      <c r="H685" s="37">
        <f>IF('Раздел 1'!R304&gt;='Раздел 1'!S304,0,1)</f>
        <v>0</v>
      </c>
    </row>
    <row r="686" spans="1:8" ht="12">
      <c r="A686" s="46" t="str">
        <f t="shared" si="11"/>
        <v>0606026</v>
      </c>
      <c r="B686" s="50">
        <v>1</v>
      </c>
      <c r="C686" s="46">
        <v>674</v>
      </c>
      <c r="D686" s="46">
        <v>674</v>
      </c>
      <c r="E686" s="37" t="s">
        <v>1147</v>
      </c>
      <c r="H686" s="37">
        <f>IF('Раздел 1'!R305&gt;='Раздел 1'!S305,0,1)</f>
        <v>0</v>
      </c>
    </row>
    <row r="687" spans="1:8" ht="12">
      <c r="A687" s="46" t="str">
        <f t="shared" si="11"/>
        <v>0606026</v>
      </c>
      <c r="B687" s="50">
        <v>1</v>
      </c>
      <c r="C687" s="46">
        <v>675</v>
      </c>
      <c r="D687" s="46">
        <v>675</v>
      </c>
      <c r="E687" s="37" t="s">
        <v>1148</v>
      </c>
      <c r="H687" s="37">
        <f>IF('Раздел 1'!R306&gt;='Раздел 1'!S306,0,1)</f>
        <v>0</v>
      </c>
    </row>
    <row r="688" spans="1:8" ht="12">
      <c r="A688" s="46" t="str">
        <f t="shared" si="11"/>
        <v>0606026</v>
      </c>
      <c r="B688" s="50">
        <v>1</v>
      </c>
      <c r="C688" s="46">
        <v>676</v>
      </c>
      <c r="D688" s="46">
        <v>676</v>
      </c>
      <c r="E688" s="37" t="s">
        <v>1149</v>
      </c>
      <c r="H688" s="37">
        <f>IF('Раздел 1'!R307&gt;='Раздел 1'!S307,0,1)</f>
        <v>0</v>
      </c>
    </row>
    <row r="689" spans="1:8" ht="12">
      <c r="A689" s="46" t="str">
        <f t="shared" si="11"/>
        <v>0606026</v>
      </c>
      <c r="B689" s="50">
        <v>1</v>
      </c>
      <c r="C689" s="46">
        <v>677</v>
      </c>
      <c r="D689" s="46">
        <v>677</v>
      </c>
      <c r="E689" s="37" t="s">
        <v>1150</v>
      </c>
      <c r="H689" s="37">
        <f>IF('Раздел 1'!R308&gt;='Раздел 1'!S308,0,1)</f>
        <v>0</v>
      </c>
    </row>
    <row r="690" spans="1:8" ht="12">
      <c r="A690" s="46" t="str">
        <f t="shared" si="11"/>
        <v>0606026</v>
      </c>
      <c r="B690" s="50">
        <v>1</v>
      </c>
      <c r="C690" s="46">
        <v>678</v>
      </c>
      <c r="D690" s="46">
        <v>678</v>
      </c>
      <c r="E690" s="37" t="s">
        <v>1151</v>
      </c>
      <c r="H690" s="37">
        <f>IF('Раздел 1'!R309&gt;='Раздел 1'!S309,0,1)</f>
        <v>0</v>
      </c>
    </row>
    <row r="691" spans="1:8" ht="12">
      <c r="A691" s="46" t="str">
        <f t="shared" si="11"/>
        <v>0606026</v>
      </c>
      <c r="B691" s="50">
        <v>1</v>
      </c>
      <c r="C691" s="46">
        <v>679</v>
      </c>
      <c r="D691" s="46">
        <v>679</v>
      </c>
      <c r="E691" s="37" t="s">
        <v>1152</v>
      </c>
      <c r="H691" s="37">
        <f>IF('Раздел 1'!R310&gt;='Раздел 1'!S310,0,1)</f>
        <v>0</v>
      </c>
    </row>
    <row r="692" spans="1:8" ht="12">
      <c r="A692" s="46" t="str">
        <f t="shared" si="11"/>
        <v>0606026</v>
      </c>
      <c r="B692" s="50">
        <v>1</v>
      </c>
      <c r="C692" s="46">
        <v>680</v>
      </c>
      <c r="D692" s="46">
        <v>680</v>
      </c>
      <c r="E692" s="37" t="s">
        <v>1153</v>
      </c>
      <c r="H692" s="37">
        <f>IF('Раздел 1'!R311&gt;='Раздел 1'!S311,0,1)</f>
        <v>0</v>
      </c>
    </row>
    <row r="693" spans="1:8" ht="12">
      <c r="A693" s="46" t="str">
        <f t="shared" si="11"/>
        <v>0606026</v>
      </c>
      <c r="B693" s="50">
        <v>1</v>
      </c>
      <c r="C693" s="46">
        <v>681</v>
      </c>
      <c r="D693" s="46">
        <v>681</v>
      </c>
      <c r="E693" s="37" t="s">
        <v>1154</v>
      </c>
      <c r="H693" s="37">
        <f>IF('Раздел 1'!R312&gt;='Раздел 1'!S312,0,1)</f>
        <v>0</v>
      </c>
    </row>
    <row r="694" spans="1:8" ht="12">
      <c r="A694" s="46" t="str">
        <f t="shared" si="11"/>
        <v>0606026</v>
      </c>
      <c r="B694" s="50">
        <v>1</v>
      </c>
      <c r="C694" s="46">
        <v>682</v>
      </c>
      <c r="D694" s="46">
        <v>682</v>
      </c>
      <c r="E694" s="37" t="s">
        <v>1155</v>
      </c>
      <c r="H694" s="37">
        <f>IF('Раздел 1'!R313&gt;='Раздел 1'!S313,0,1)</f>
        <v>0</v>
      </c>
    </row>
    <row r="695" spans="1:8" ht="12">
      <c r="A695" s="46" t="str">
        <f t="shared" si="11"/>
        <v>0606026</v>
      </c>
      <c r="B695" s="50">
        <v>1</v>
      </c>
      <c r="C695" s="46">
        <v>683</v>
      </c>
      <c r="D695" s="46">
        <v>683</v>
      </c>
      <c r="E695" s="37" t="s">
        <v>1156</v>
      </c>
      <c r="H695" s="37">
        <f>IF('Раздел 1'!R314&gt;='Раздел 1'!S314,0,1)</f>
        <v>0</v>
      </c>
    </row>
    <row r="696" spans="1:8" ht="12">
      <c r="A696" s="46" t="str">
        <f t="shared" si="11"/>
        <v>0606026</v>
      </c>
      <c r="B696" s="50">
        <v>1</v>
      </c>
      <c r="C696" s="46">
        <v>684</v>
      </c>
      <c r="D696" s="46">
        <v>684</v>
      </c>
      <c r="E696" s="37" t="s">
        <v>1157</v>
      </c>
      <c r="H696" s="37">
        <f>IF('Раздел 1'!R315&gt;='Раздел 1'!S315,0,1)</f>
        <v>0</v>
      </c>
    </row>
    <row r="697" spans="1:8" ht="12">
      <c r="A697" s="46" t="str">
        <f t="shared" si="11"/>
        <v>0606026</v>
      </c>
      <c r="B697" s="50">
        <v>1</v>
      </c>
      <c r="C697" s="46">
        <v>685</v>
      </c>
      <c r="D697" s="46">
        <v>685</v>
      </c>
      <c r="E697" s="37" t="s">
        <v>1158</v>
      </c>
      <c r="H697" s="37">
        <f>IF('Раздел 1'!R316&gt;='Раздел 1'!S316,0,1)</f>
        <v>0</v>
      </c>
    </row>
    <row r="698" spans="1:8" ht="12">
      <c r="A698" s="46" t="str">
        <f t="shared" si="11"/>
        <v>0606026</v>
      </c>
      <c r="B698" s="50">
        <v>1</v>
      </c>
      <c r="C698" s="46">
        <v>686</v>
      </c>
      <c r="D698" s="46">
        <v>686</v>
      </c>
      <c r="E698" s="37" t="s">
        <v>1159</v>
      </c>
      <c r="H698" s="37">
        <f>IF('Раздел 1'!R317&gt;='Раздел 1'!S317,0,1)</f>
        <v>0</v>
      </c>
    </row>
    <row r="699" spans="1:8" ht="12">
      <c r="A699" s="46" t="str">
        <f t="shared" si="11"/>
        <v>0606026</v>
      </c>
      <c r="B699" s="50">
        <v>1</v>
      </c>
      <c r="C699" s="46">
        <v>687</v>
      </c>
      <c r="D699" s="46">
        <v>687</v>
      </c>
      <c r="E699" s="37" t="s">
        <v>1160</v>
      </c>
      <c r="H699" s="37">
        <f>IF('Раздел 1'!R318&gt;='Раздел 1'!S318,0,1)</f>
        <v>0</v>
      </c>
    </row>
    <row r="700" spans="1:8" ht="12">
      <c r="A700" s="46" t="str">
        <f t="shared" si="11"/>
        <v>0606026</v>
      </c>
      <c r="B700" s="50">
        <v>1</v>
      </c>
      <c r="C700" s="46">
        <v>688</v>
      </c>
      <c r="D700" s="46">
        <v>688</v>
      </c>
      <c r="E700" s="37" t="s">
        <v>1161</v>
      </c>
      <c r="H700" s="37">
        <f>IF('Раздел 1'!R319&gt;='Раздел 1'!S319,0,1)</f>
        <v>0</v>
      </c>
    </row>
    <row r="701" spans="1:8" ht="12">
      <c r="A701" s="46" t="str">
        <f t="shared" si="11"/>
        <v>0606026</v>
      </c>
      <c r="B701" s="50">
        <v>1</v>
      </c>
      <c r="C701" s="46">
        <v>689</v>
      </c>
      <c r="D701" s="46">
        <v>689</v>
      </c>
      <c r="E701" s="37" t="s">
        <v>1162</v>
      </c>
      <c r="H701" s="37">
        <f>IF('Раздел 1'!R320&gt;='Раздел 1'!S320,0,1)</f>
        <v>0</v>
      </c>
    </row>
    <row r="702" spans="1:8" ht="12">
      <c r="A702" s="46" t="str">
        <f t="shared" si="11"/>
        <v>0606026</v>
      </c>
      <c r="B702" s="50">
        <v>1</v>
      </c>
      <c r="C702" s="46">
        <v>690</v>
      </c>
      <c r="D702" s="46">
        <v>690</v>
      </c>
      <c r="E702" s="37" t="s">
        <v>1163</v>
      </c>
      <c r="H702" s="37">
        <f>IF('Раздел 1'!R321&gt;='Раздел 1'!S321,0,1)</f>
        <v>0</v>
      </c>
    </row>
    <row r="703" spans="1:8" ht="12">
      <c r="A703" s="46" t="str">
        <f t="shared" si="11"/>
        <v>0606026</v>
      </c>
      <c r="B703" s="50">
        <v>1</v>
      </c>
      <c r="C703" s="46">
        <v>691</v>
      </c>
      <c r="D703" s="46">
        <v>691</v>
      </c>
      <c r="E703" s="37" t="s">
        <v>1164</v>
      </c>
      <c r="H703" s="37">
        <f>IF('Раздел 1'!R322&gt;='Раздел 1'!S322,0,1)</f>
        <v>0</v>
      </c>
    </row>
    <row r="704" spans="1:8" ht="12">
      <c r="A704" s="46" t="str">
        <f t="shared" si="11"/>
        <v>0606026</v>
      </c>
      <c r="B704" s="50">
        <v>1</v>
      </c>
      <c r="C704" s="46">
        <v>692</v>
      </c>
      <c r="D704" s="46">
        <v>692</v>
      </c>
      <c r="E704" s="37" t="s">
        <v>1165</v>
      </c>
      <c r="H704" s="37">
        <f>IF('Раздел 1'!R323&gt;='Раздел 1'!S323,0,1)</f>
        <v>0</v>
      </c>
    </row>
    <row r="705" spans="1:8" ht="12">
      <c r="A705" s="46" t="str">
        <f t="shared" si="11"/>
        <v>0606026</v>
      </c>
      <c r="B705" s="50">
        <v>1</v>
      </c>
      <c r="C705" s="46">
        <v>693</v>
      </c>
      <c r="D705" s="46">
        <v>693</v>
      </c>
      <c r="E705" s="37" t="s">
        <v>1166</v>
      </c>
      <c r="H705" s="37">
        <f>IF('Раздел 1'!R324&gt;='Раздел 1'!S324,0,1)</f>
        <v>0</v>
      </c>
    </row>
    <row r="706" spans="1:8" ht="12">
      <c r="A706" s="46" t="str">
        <f t="shared" si="11"/>
        <v>0606026</v>
      </c>
      <c r="B706" s="50">
        <v>1</v>
      </c>
      <c r="C706" s="46">
        <v>694</v>
      </c>
      <c r="D706" s="46">
        <v>694</v>
      </c>
      <c r="E706" s="37" t="s">
        <v>1167</v>
      </c>
      <c r="H706" s="37">
        <f>IF('Раздел 1'!R325&gt;='Раздел 1'!S325,0,1)</f>
        <v>0</v>
      </c>
    </row>
    <row r="707" spans="1:8" ht="12">
      <c r="A707" s="46" t="str">
        <f t="shared" si="11"/>
        <v>0606026</v>
      </c>
      <c r="B707" s="50">
        <v>1</v>
      </c>
      <c r="C707" s="46">
        <v>695</v>
      </c>
      <c r="D707" s="46">
        <v>695</v>
      </c>
      <c r="E707" s="37" t="s">
        <v>1168</v>
      </c>
      <c r="H707" s="37">
        <f>IF('Раздел 1'!R326&gt;='Раздел 1'!S326,0,1)</f>
        <v>0</v>
      </c>
    </row>
    <row r="708" spans="1:8" ht="12">
      <c r="A708" s="46" t="str">
        <f t="shared" si="11"/>
        <v>0606026</v>
      </c>
      <c r="B708" s="50">
        <v>1</v>
      </c>
      <c r="C708" s="46">
        <v>696</v>
      </c>
      <c r="D708" s="46">
        <v>696</v>
      </c>
      <c r="E708" s="37" t="s">
        <v>1169</v>
      </c>
      <c r="H708" s="37">
        <f>IF('Раздел 1'!R327&gt;='Раздел 1'!S327,0,1)</f>
        <v>0</v>
      </c>
    </row>
    <row r="709" spans="1:8" ht="12">
      <c r="A709" s="46" t="str">
        <f t="shared" si="11"/>
        <v>0606026</v>
      </c>
      <c r="B709" s="50">
        <v>1</v>
      </c>
      <c r="C709" s="46">
        <v>697</v>
      </c>
      <c r="D709" s="46">
        <v>697</v>
      </c>
      <c r="E709" s="37" t="s">
        <v>1170</v>
      </c>
      <c r="H709" s="37">
        <f>IF('Раздел 1'!R328&gt;='Раздел 1'!S328,0,1)</f>
        <v>0</v>
      </c>
    </row>
    <row r="710" spans="1:8" ht="12">
      <c r="A710" s="46" t="str">
        <f t="shared" si="11"/>
        <v>0606026</v>
      </c>
      <c r="B710" s="50">
        <v>1</v>
      </c>
      <c r="C710" s="46">
        <v>698</v>
      </c>
      <c r="D710" s="46">
        <v>698</v>
      </c>
      <c r="E710" s="37" t="s">
        <v>1171</v>
      </c>
      <c r="H710" s="37">
        <f>IF('Раздел 1'!R329&gt;='Раздел 1'!S329,0,1)</f>
        <v>0</v>
      </c>
    </row>
    <row r="711" spans="1:8" ht="12">
      <c r="A711" s="46" t="str">
        <f t="shared" si="11"/>
        <v>0606026</v>
      </c>
      <c r="B711" s="50">
        <v>1</v>
      </c>
      <c r="C711" s="46">
        <v>699</v>
      </c>
      <c r="D711" s="46">
        <v>699</v>
      </c>
      <c r="E711" s="37" t="s">
        <v>1172</v>
      </c>
      <c r="H711" s="37">
        <f>IF('Раздел 1'!R330&gt;='Раздел 1'!S330,0,1)</f>
        <v>0</v>
      </c>
    </row>
    <row r="712" spans="1:8" ht="12">
      <c r="A712" s="46" t="str">
        <f t="shared" si="11"/>
        <v>0606026</v>
      </c>
      <c r="B712" s="50">
        <v>1</v>
      </c>
      <c r="C712" s="46">
        <v>700</v>
      </c>
      <c r="D712" s="46">
        <v>700</v>
      </c>
      <c r="E712" s="37" t="s">
        <v>1173</v>
      </c>
      <c r="H712" s="37">
        <f>IF('Раздел 1'!R331&gt;='Раздел 1'!S331,0,1)</f>
        <v>0</v>
      </c>
    </row>
    <row r="713" spans="1:8" ht="12">
      <c r="A713" s="46" t="str">
        <f t="shared" si="11"/>
        <v>0606026</v>
      </c>
      <c r="B713" s="50">
        <v>1</v>
      </c>
      <c r="C713" s="46">
        <v>701</v>
      </c>
      <c r="D713" s="46">
        <v>701</v>
      </c>
      <c r="E713" s="37" t="s">
        <v>1174</v>
      </c>
      <c r="H713" s="37">
        <f>IF('Раздел 1'!R332&gt;='Раздел 1'!S332,0,1)</f>
        <v>0</v>
      </c>
    </row>
    <row r="714" spans="1:8" ht="12">
      <c r="A714" s="46" t="str">
        <f t="shared" si="11"/>
        <v>0606026</v>
      </c>
      <c r="B714" s="50">
        <v>1</v>
      </c>
      <c r="C714" s="46">
        <v>702</v>
      </c>
      <c r="D714" s="46">
        <v>702</v>
      </c>
      <c r="E714" s="37" t="s">
        <v>1175</v>
      </c>
      <c r="H714" s="37">
        <f>IF('Раздел 1'!R333&gt;='Раздел 1'!S333,0,1)</f>
        <v>0</v>
      </c>
    </row>
    <row r="715" spans="1:8" ht="12">
      <c r="A715" s="46" t="str">
        <f aca="true" t="shared" si="12" ref="A715:A778">P_3</f>
        <v>0606026</v>
      </c>
      <c r="B715" s="50">
        <v>1</v>
      </c>
      <c r="C715" s="46">
        <v>703</v>
      </c>
      <c r="D715" s="46">
        <v>703</v>
      </c>
      <c r="E715" s="37" t="s">
        <v>34</v>
      </c>
      <c r="H715" s="37">
        <f>IF('Раздел 1'!R334&gt;='Раздел 1'!S334,0,1)</f>
        <v>0</v>
      </c>
    </row>
    <row r="716" spans="1:8" ht="12">
      <c r="A716" s="46" t="str">
        <f t="shared" si="12"/>
        <v>0606026</v>
      </c>
      <c r="B716" s="50">
        <v>1</v>
      </c>
      <c r="C716" s="46">
        <v>704</v>
      </c>
      <c r="D716" s="46">
        <v>704</v>
      </c>
      <c r="E716" s="37" t="s">
        <v>35</v>
      </c>
      <c r="H716" s="37">
        <f>IF('Раздел 1'!R335&gt;='Раздел 1'!S335,0,1)</f>
        <v>0</v>
      </c>
    </row>
    <row r="717" spans="1:8" ht="12">
      <c r="A717" s="46" t="str">
        <f t="shared" si="12"/>
        <v>0606026</v>
      </c>
      <c r="B717" s="50">
        <v>1</v>
      </c>
      <c r="C717" s="46">
        <v>705</v>
      </c>
      <c r="D717" s="46">
        <v>705</v>
      </c>
      <c r="E717" s="37" t="s">
        <v>36</v>
      </c>
      <c r="H717" s="37">
        <f>IF('Раздел 1'!R336&gt;='Раздел 1'!S336,0,1)</f>
        <v>0</v>
      </c>
    </row>
    <row r="718" spans="1:8" ht="12">
      <c r="A718" s="46" t="str">
        <f t="shared" si="12"/>
        <v>0606026</v>
      </c>
      <c r="B718" s="50">
        <v>1</v>
      </c>
      <c r="C718" s="46">
        <v>706</v>
      </c>
      <c r="D718" s="46">
        <v>706</v>
      </c>
      <c r="E718" s="37" t="s">
        <v>37</v>
      </c>
      <c r="H718" s="37">
        <f>IF('Раздел 1'!R337&gt;='Раздел 1'!S337,0,1)</f>
        <v>0</v>
      </c>
    </row>
    <row r="719" spans="1:8" ht="12">
      <c r="A719" s="46" t="str">
        <f t="shared" si="12"/>
        <v>0606026</v>
      </c>
      <c r="B719" s="50">
        <v>1</v>
      </c>
      <c r="C719" s="46">
        <v>707</v>
      </c>
      <c r="D719" s="46">
        <v>707</v>
      </c>
      <c r="E719" s="37" t="s">
        <v>38</v>
      </c>
      <c r="H719" s="37">
        <f>IF('Раздел 1'!R338&gt;='Раздел 1'!S338,0,1)</f>
        <v>0</v>
      </c>
    </row>
    <row r="720" spans="1:8" ht="12">
      <c r="A720" s="46" t="str">
        <f t="shared" si="12"/>
        <v>0606026</v>
      </c>
      <c r="B720" s="50">
        <v>1</v>
      </c>
      <c r="C720" s="46">
        <v>708</v>
      </c>
      <c r="D720" s="46">
        <v>708</v>
      </c>
      <c r="E720" s="37" t="s">
        <v>39</v>
      </c>
      <c r="H720" s="37">
        <f>IF('Раздел 1'!R339&gt;='Раздел 1'!S339,0,1)</f>
        <v>0</v>
      </c>
    </row>
    <row r="721" spans="1:8" ht="12">
      <c r="A721" s="46" t="str">
        <f t="shared" si="12"/>
        <v>0606026</v>
      </c>
      <c r="B721" s="50">
        <v>1</v>
      </c>
      <c r="C721" s="46">
        <v>709</v>
      </c>
      <c r="D721" s="46">
        <v>709</v>
      </c>
      <c r="E721" s="37" t="s">
        <v>40</v>
      </c>
      <c r="H721" s="37">
        <f>IF('Раздел 1'!R340&gt;='Раздел 1'!S340,0,1)</f>
        <v>0</v>
      </c>
    </row>
    <row r="722" spans="1:8" ht="12">
      <c r="A722" s="46" t="str">
        <f t="shared" si="12"/>
        <v>0606026</v>
      </c>
      <c r="B722" s="50">
        <v>1</v>
      </c>
      <c r="C722" s="46">
        <v>710</v>
      </c>
      <c r="D722" s="46">
        <v>710</v>
      </c>
      <c r="E722" s="37" t="s">
        <v>41</v>
      </c>
      <c r="H722" s="37">
        <f>IF('Раздел 1'!R341&gt;='Раздел 1'!S341,0,1)</f>
        <v>0</v>
      </c>
    </row>
    <row r="723" spans="1:8" ht="12">
      <c r="A723" s="46" t="str">
        <f t="shared" si="12"/>
        <v>0606026</v>
      </c>
      <c r="B723" s="50">
        <v>1</v>
      </c>
      <c r="C723" s="46">
        <v>711</v>
      </c>
      <c r="D723" s="46">
        <v>711</v>
      </c>
      <c r="E723" s="37" t="s">
        <v>42</v>
      </c>
      <c r="H723" s="37">
        <f>IF('Раздел 1'!R342&gt;='Раздел 1'!S342,0,1)</f>
        <v>0</v>
      </c>
    </row>
    <row r="724" spans="1:8" ht="12">
      <c r="A724" s="46" t="str">
        <f t="shared" si="12"/>
        <v>0606026</v>
      </c>
      <c r="B724" s="50">
        <v>1</v>
      </c>
      <c r="C724" s="46">
        <v>712</v>
      </c>
      <c r="D724" s="46">
        <v>712</v>
      </c>
      <c r="E724" s="37" t="s">
        <v>43</v>
      </c>
      <c r="H724" s="37">
        <f>IF('Раздел 1'!R343&gt;='Раздел 1'!S343,0,1)</f>
        <v>0</v>
      </c>
    </row>
    <row r="725" spans="1:8" ht="12">
      <c r="A725" s="46" t="str">
        <f t="shared" si="12"/>
        <v>0606026</v>
      </c>
      <c r="B725" s="50">
        <v>1</v>
      </c>
      <c r="C725" s="46">
        <v>713</v>
      </c>
      <c r="D725" s="46">
        <v>713</v>
      </c>
      <c r="E725" s="37" t="s">
        <v>44</v>
      </c>
      <c r="H725" s="37">
        <f>IF('Раздел 1'!R344&gt;='Раздел 1'!S344,0,1)</f>
        <v>0</v>
      </c>
    </row>
    <row r="726" spans="1:8" ht="12">
      <c r="A726" s="46" t="str">
        <f t="shared" si="12"/>
        <v>0606026</v>
      </c>
      <c r="B726" s="50">
        <v>1</v>
      </c>
      <c r="C726" s="46">
        <v>714</v>
      </c>
      <c r="D726" s="46">
        <v>714</v>
      </c>
      <c r="E726" s="37" t="s">
        <v>45</v>
      </c>
      <c r="H726" s="37">
        <f>IF('Раздел 1'!R345&gt;='Раздел 1'!S345,0,1)</f>
        <v>0</v>
      </c>
    </row>
    <row r="727" spans="1:8" ht="12">
      <c r="A727" s="46" t="str">
        <f t="shared" si="12"/>
        <v>0606026</v>
      </c>
      <c r="B727" s="50">
        <v>1</v>
      </c>
      <c r="C727" s="46">
        <v>715</v>
      </c>
      <c r="D727" s="46">
        <v>715</v>
      </c>
      <c r="E727" s="37" t="s">
        <v>46</v>
      </c>
      <c r="H727" s="37">
        <f>IF('Раздел 1'!R346&gt;='Раздел 1'!S346,0,1)</f>
        <v>0</v>
      </c>
    </row>
    <row r="728" spans="1:8" ht="12">
      <c r="A728" s="46" t="str">
        <f t="shared" si="12"/>
        <v>0606026</v>
      </c>
      <c r="B728" s="50">
        <v>1</v>
      </c>
      <c r="C728" s="46">
        <v>716</v>
      </c>
      <c r="D728" s="46">
        <v>716</v>
      </c>
      <c r="E728" s="37" t="s">
        <v>47</v>
      </c>
      <c r="H728" s="37">
        <f>IF('Раздел 1'!R347&gt;='Раздел 1'!S347,0,1)</f>
        <v>0</v>
      </c>
    </row>
    <row r="729" spans="1:8" ht="12">
      <c r="A729" s="46" t="str">
        <f t="shared" si="12"/>
        <v>0606026</v>
      </c>
      <c r="B729" s="50">
        <v>1</v>
      </c>
      <c r="C729" s="46">
        <v>717</v>
      </c>
      <c r="D729" s="46">
        <v>717</v>
      </c>
      <c r="E729" s="37" t="s">
        <v>48</v>
      </c>
      <c r="H729" s="37">
        <f>IF('Раздел 1'!R348&gt;='Раздел 1'!S348,0,1)</f>
        <v>0</v>
      </c>
    </row>
    <row r="730" spans="1:8" ht="12">
      <c r="A730" s="46" t="str">
        <f t="shared" si="12"/>
        <v>0606026</v>
      </c>
      <c r="B730" s="50">
        <v>1</v>
      </c>
      <c r="C730" s="46">
        <v>718</v>
      </c>
      <c r="D730" s="46">
        <v>718</v>
      </c>
      <c r="E730" s="37" t="s">
        <v>49</v>
      </c>
      <c r="H730" s="37">
        <f>IF('Раздел 1'!R349&gt;='Раздел 1'!S349,0,1)</f>
        <v>0</v>
      </c>
    </row>
    <row r="731" spans="1:8" ht="12">
      <c r="A731" s="46" t="str">
        <f t="shared" si="12"/>
        <v>0606026</v>
      </c>
      <c r="B731" s="50">
        <v>1</v>
      </c>
      <c r="C731" s="46">
        <v>719</v>
      </c>
      <c r="D731" s="46">
        <v>719</v>
      </c>
      <c r="E731" s="37" t="s">
        <v>50</v>
      </c>
      <c r="H731" s="37">
        <f>IF('Раздел 1'!R350&gt;='Раздел 1'!S350,0,1)</f>
        <v>0</v>
      </c>
    </row>
    <row r="732" spans="1:8" ht="12">
      <c r="A732" s="46" t="str">
        <f t="shared" si="12"/>
        <v>0606026</v>
      </c>
      <c r="B732" s="50">
        <v>1</v>
      </c>
      <c r="C732" s="46">
        <v>720</v>
      </c>
      <c r="D732" s="46">
        <v>720</v>
      </c>
      <c r="E732" s="37" t="s">
        <v>51</v>
      </c>
      <c r="H732" s="37">
        <f>IF('Раздел 1'!R351&gt;='Раздел 1'!S351,0,1)</f>
        <v>0</v>
      </c>
    </row>
    <row r="733" spans="1:8" ht="12">
      <c r="A733" s="46" t="str">
        <f t="shared" si="12"/>
        <v>0606026</v>
      </c>
      <c r="B733" s="50">
        <v>1</v>
      </c>
      <c r="C733" s="46">
        <v>721</v>
      </c>
      <c r="D733" s="46">
        <v>721</v>
      </c>
      <c r="E733" s="37" t="s">
        <v>52</v>
      </c>
      <c r="H733" s="37">
        <f>IF('Раздел 1'!R352&gt;='Раздел 1'!S352,0,1)</f>
        <v>0</v>
      </c>
    </row>
    <row r="734" spans="1:8" ht="12">
      <c r="A734" s="46" t="str">
        <f t="shared" si="12"/>
        <v>0606026</v>
      </c>
      <c r="B734" s="50">
        <v>1</v>
      </c>
      <c r="C734" s="46">
        <v>722</v>
      </c>
      <c r="D734" s="46">
        <v>722</v>
      </c>
      <c r="E734" s="37" t="s">
        <v>53</v>
      </c>
      <c r="H734" s="37">
        <f>IF('Раздел 1'!R353&gt;='Раздел 1'!S353,0,1)</f>
        <v>0</v>
      </c>
    </row>
    <row r="735" spans="1:8" ht="12">
      <c r="A735" s="46" t="str">
        <f t="shared" si="12"/>
        <v>0606026</v>
      </c>
      <c r="B735" s="50">
        <v>1</v>
      </c>
      <c r="C735" s="46">
        <v>723</v>
      </c>
      <c r="D735" s="46">
        <v>723</v>
      </c>
      <c r="E735" s="37" t="s">
        <v>54</v>
      </c>
      <c r="H735" s="37">
        <f>IF('Раздел 1'!R354&gt;='Раздел 1'!S354,0,1)</f>
        <v>0</v>
      </c>
    </row>
    <row r="736" spans="1:8" ht="12">
      <c r="A736" s="46" t="str">
        <f t="shared" si="12"/>
        <v>0606026</v>
      </c>
      <c r="B736" s="50">
        <v>1</v>
      </c>
      <c r="C736" s="46">
        <v>724</v>
      </c>
      <c r="D736" s="46">
        <v>724</v>
      </c>
      <c r="E736" s="37" t="s">
        <v>55</v>
      </c>
      <c r="H736" s="37">
        <f>IF('Раздел 1'!R355&gt;='Раздел 1'!S355,0,1)</f>
        <v>0</v>
      </c>
    </row>
    <row r="737" spans="1:8" ht="12">
      <c r="A737" s="46" t="str">
        <f t="shared" si="12"/>
        <v>0606026</v>
      </c>
      <c r="B737" s="50">
        <v>1</v>
      </c>
      <c r="C737" s="46">
        <v>725</v>
      </c>
      <c r="D737" s="46">
        <v>725</v>
      </c>
      <c r="E737" s="37" t="s">
        <v>56</v>
      </c>
      <c r="H737" s="37">
        <f>IF('Раздел 1'!R356&gt;='Раздел 1'!S356,0,1)</f>
        <v>0</v>
      </c>
    </row>
    <row r="738" spans="1:8" ht="12">
      <c r="A738" s="46" t="str">
        <f t="shared" si="12"/>
        <v>0606026</v>
      </c>
      <c r="B738" s="50">
        <v>1</v>
      </c>
      <c r="C738" s="46">
        <v>726</v>
      </c>
      <c r="D738" s="46">
        <v>726</v>
      </c>
      <c r="E738" s="37" t="s">
        <v>57</v>
      </c>
      <c r="H738" s="37">
        <f>IF('Раздел 1'!R357&gt;='Раздел 1'!S357,0,1)</f>
        <v>0</v>
      </c>
    </row>
    <row r="739" spans="1:8" ht="12">
      <c r="A739" s="46" t="str">
        <f t="shared" si="12"/>
        <v>0606026</v>
      </c>
      <c r="B739" s="50">
        <v>1</v>
      </c>
      <c r="C739" s="46">
        <v>727</v>
      </c>
      <c r="D739" s="46">
        <v>727</v>
      </c>
      <c r="E739" s="37" t="s">
        <v>58</v>
      </c>
      <c r="H739" s="37">
        <f>IF('Раздел 1'!R358&gt;='Раздел 1'!S358,0,1)</f>
        <v>0</v>
      </c>
    </row>
    <row r="740" spans="1:8" ht="12">
      <c r="A740" s="46" t="str">
        <f t="shared" si="12"/>
        <v>0606026</v>
      </c>
      <c r="B740" s="50">
        <v>1</v>
      </c>
      <c r="C740" s="46">
        <v>728</v>
      </c>
      <c r="D740" s="46">
        <v>728</v>
      </c>
      <c r="E740" s="37" t="s">
        <v>59</v>
      </c>
      <c r="H740" s="37">
        <f>IF('Раздел 1'!R359&gt;='Раздел 1'!S359,0,1)</f>
        <v>0</v>
      </c>
    </row>
    <row r="741" spans="1:8" ht="12">
      <c r="A741" s="46" t="str">
        <f t="shared" si="12"/>
        <v>0606026</v>
      </c>
      <c r="B741" s="50">
        <v>1</v>
      </c>
      <c r="C741" s="46">
        <v>729</v>
      </c>
      <c r="D741" s="46">
        <v>729</v>
      </c>
      <c r="E741" s="37" t="s">
        <v>60</v>
      </c>
      <c r="H741" s="37">
        <f>IF('Раздел 1'!R360&gt;='Раздел 1'!S360,0,1)</f>
        <v>0</v>
      </c>
    </row>
    <row r="742" spans="1:8" ht="12">
      <c r="A742" s="46" t="str">
        <f t="shared" si="12"/>
        <v>0606026</v>
      </c>
      <c r="B742" s="50">
        <v>1</v>
      </c>
      <c r="C742" s="46">
        <v>730</v>
      </c>
      <c r="D742" s="46">
        <v>730</v>
      </c>
      <c r="E742" s="37" t="s">
        <v>61</v>
      </c>
      <c r="H742" s="37">
        <f>IF('Раздел 1'!R361&gt;='Раздел 1'!S361,0,1)</f>
        <v>0</v>
      </c>
    </row>
    <row r="743" spans="1:8" ht="12">
      <c r="A743" s="46" t="str">
        <f t="shared" si="12"/>
        <v>0606026</v>
      </c>
      <c r="B743" s="50">
        <v>1</v>
      </c>
      <c r="C743" s="46">
        <v>731</v>
      </c>
      <c r="D743" s="46">
        <v>731</v>
      </c>
      <c r="E743" s="37" t="s">
        <v>62</v>
      </c>
      <c r="H743" s="37">
        <f>IF('Раздел 1'!R362&gt;='Раздел 1'!S362,0,1)</f>
        <v>0</v>
      </c>
    </row>
    <row r="744" spans="1:8" ht="12">
      <c r="A744" s="46" t="str">
        <f t="shared" si="12"/>
        <v>0606026</v>
      </c>
      <c r="B744" s="50">
        <v>1</v>
      </c>
      <c r="C744" s="46">
        <v>732</v>
      </c>
      <c r="D744" s="46">
        <v>732</v>
      </c>
      <c r="E744" s="37" t="s">
        <v>63</v>
      </c>
      <c r="H744" s="37">
        <f>IF('Раздел 1'!R363&gt;='Раздел 1'!S363,0,1)</f>
        <v>0</v>
      </c>
    </row>
    <row r="745" spans="1:8" ht="12">
      <c r="A745" s="46" t="str">
        <f t="shared" si="12"/>
        <v>0606026</v>
      </c>
      <c r="B745" s="50">
        <v>1</v>
      </c>
      <c r="C745" s="46">
        <v>733</v>
      </c>
      <c r="D745" s="46">
        <v>733</v>
      </c>
      <c r="E745" s="37" t="s">
        <v>64</v>
      </c>
      <c r="H745" s="37">
        <f>IF('Раздел 1'!R364&gt;='Раздел 1'!S364,0,1)</f>
        <v>0</v>
      </c>
    </row>
    <row r="746" spans="1:8" ht="12">
      <c r="A746" s="46" t="str">
        <f t="shared" si="12"/>
        <v>0606026</v>
      </c>
      <c r="B746" s="50">
        <v>1</v>
      </c>
      <c r="C746" s="46">
        <v>734</v>
      </c>
      <c r="D746" s="46">
        <v>734</v>
      </c>
      <c r="E746" s="37" t="s">
        <v>65</v>
      </c>
      <c r="H746" s="37">
        <f>IF('Раздел 1'!R365&gt;='Раздел 1'!S365,0,1)</f>
        <v>0</v>
      </c>
    </row>
    <row r="747" spans="1:8" ht="12">
      <c r="A747" s="46" t="str">
        <f t="shared" si="12"/>
        <v>0606026</v>
      </c>
      <c r="B747" s="50">
        <v>1</v>
      </c>
      <c r="C747" s="46">
        <v>735</v>
      </c>
      <c r="D747" s="46">
        <v>735</v>
      </c>
      <c r="E747" s="37" t="s">
        <v>66</v>
      </c>
      <c r="H747" s="37">
        <f>IF('Раздел 1'!R366&gt;='Раздел 1'!S366,0,1)</f>
        <v>0</v>
      </c>
    </row>
    <row r="748" spans="1:8" ht="12">
      <c r="A748" s="46" t="str">
        <f t="shared" si="12"/>
        <v>0606026</v>
      </c>
      <c r="B748" s="50">
        <v>1</v>
      </c>
      <c r="C748" s="46">
        <v>736</v>
      </c>
      <c r="D748" s="46">
        <v>736</v>
      </c>
      <c r="E748" s="37" t="s">
        <v>67</v>
      </c>
      <c r="H748" s="37">
        <f>IF('Раздел 1'!R367&gt;='Раздел 1'!S367,0,1)</f>
        <v>0</v>
      </c>
    </row>
    <row r="749" spans="1:8" ht="12">
      <c r="A749" s="46" t="str">
        <f t="shared" si="12"/>
        <v>0606026</v>
      </c>
      <c r="B749" s="50">
        <v>1</v>
      </c>
      <c r="C749" s="46">
        <v>737</v>
      </c>
      <c r="D749" s="46">
        <v>737</v>
      </c>
      <c r="E749" s="37" t="s">
        <v>68</v>
      </c>
      <c r="H749" s="37">
        <f>IF('Раздел 1'!R368&gt;='Раздел 1'!S368,0,1)</f>
        <v>0</v>
      </c>
    </row>
    <row r="750" spans="1:8" ht="12">
      <c r="A750" s="46" t="str">
        <f t="shared" si="12"/>
        <v>0606026</v>
      </c>
      <c r="B750" s="50">
        <v>1</v>
      </c>
      <c r="C750" s="46">
        <v>738</v>
      </c>
      <c r="D750" s="46">
        <v>738</v>
      </c>
      <c r="E750" s="37" t="s">
        <v>69</v>
      </c>
      <c r="H750" s="37">
        <f>IF('Раздел 1'!R369&gt;='Раздел 1'!S369,0,1)</f>
        <v>0</v>
      </c>
    </row>
    <row r="751" spans="1:8" ht="12">
      <c r="A751" s="46" t="str">
        <f t="shared" si="12"/>
        <v>0606026</v>
      </c>
      <c r="B751" s="50">
        <v>1</v>
      </c>
      <c r="C751" s="46">
        <v>739</v>
      </c>
      <c r="D751" s="46">
        <v>739</v>
      </c>
      <c r="E751" s="37" t="s">
        <v>70</v>
      </c>
      <c r="H751" s="37">
        <f>IF('Раздел 1'!R370&gt;='Раздел 1'!S370,0,1)</f>
        <v>0</v>
      </c>
    </row>
    <row r="752" spans="1:8" ht="12">
      <c r="A752" s="46" t="str">
        <f t="shared" si="12"/>
        <v>0606026</v>
      </c>
      <c r="B752" s="50">
        <v>1</v>
      </c>
      <c r="C752" s="46">
        <v>740</v>
      </c>
      <c r="D752" s="46">
        <v>740</v>
      </c>
      <c r="E752" s="37" t="s">
        <v>71</v>
      </c>
      <c r="H752" s="37">
        <f>IF('Раздел 1'!R371&gt;='Раздел 1'!S371,0,1)</f>
        <v>0</v>
      </c>
    </row>
    <row r="753" spans="1:8" ht="12">
      <c r="A753" s="46" t="str">
        <f t="shared" si="12"/>
        <v>0606026</v>
      </c>
      <c r="B753" s="50">
        <v>1</v>
      </c>
      <c r="C753" s="46">
        <v>741</v>
      </c>
      <c r="D753" s="46">
        <v>741</v>
      </c>
      <c r="E753" s="37" t="s">
        <v>72</v>
      </c>
      <c r="H753" s="37">
        <f>IF('Раздел 1'!R372&gt;='Раздел 1'!S372,0,1)</f>
        <v>0</v>
      </c>
    </row>
    <row r="754" spans="1:8" ht="12">
      <c r="A754" s="46" t="str">
        <f t="shared" si="12"/>
        <v>0606026</v>
      </c>
      <c r="B754" s="50">
        <v>1</v>
      </c>
      <c r="C754" s="46">
        <v>742</v>
      </c>
      <c r="D754" s="46">
        <v>742</v>
      </c>
      <c r="E754" s="37" t="s">
        <v>73</v>
      </c>
      <c r="H754" s="37">
        <f>IF('Раздел 1'!R373&gt;='Раздел 1'!S373,0,1)</f>
        <v>0</v>
      </c>
    </row>
    <row r="755" spans="1:8" ht="12">
      <c r="A755" s="46" t="str">
        <f t="shared" si="12"/>
        <v>0606026</v>
      </c>
      <c r="B755" s="50">
        <v>1</v>
      </c>
      <c r="C755" s="46">
        <v>743</v>
      </c>
      <c r="D755" s="46">
        <v>743</v>
      </c>
      <c r="E755" s="37" t="s">
        <v>74</v>
      </c>
      <c r="H755" s="37">
        <f>IF('Раздел 1'!R374&gt;='Раздел 1'!S374,0,1)</f>
        <v>0</v>
      </c>
    </row>
    <row r="756" spans="1:8" ht="12">
      <c r="A756" s="46" t="str">
        <f t="shared" si="12"/>
        <v>0606026</v>
      </c>
      <c r="B756" s="50">
        <v>1</v>
      </c>
      <c r="C756" s="46">
        <v>744</v>
      </c>
      <c r="D756" s="46">
        <v>744</v>
      </c>
      <c r="E756" s="37" t="s">
        <v>75</v>
      </c>
      <c r="H756" s="37">
        <f>IF('Раздел 1'!R375&gt;='Раздел 1'!S375,0,1)</f>
        <v>0</v>
      </c>
    </row>
    <row r="757" spans="1:8" ht="12">
      <c r="A757" s="46" t="str">
        <f t="shared" si="12"/>
        <v>0606026</v>
      </c>
      <c r="B757" s="50">
        <v>1</v>
      </c>
      <c r="C757" s="46">
        <v>745</v>
      </c>
      <c r="D757" s="46">
        <v>745</v>
      </c>
      <c r="E757" s="37" t="s">
        <v>76</v>
      </c>
      <c r="H757" s="37">
        <f>IF('Раздел 1'!R376&gt;='Раздел 1'!S376,0,1)</f>
        <v>0</v>
      </c>
    </row>
    <row r="758" spans="1:8" ht="12">
      <c r="A758" s="46" t="str">
        <f t="shared" si="12"/>
        <v>0606026</v>
      </c>
      <c r="B758" s="50">
        <v>1</v>
      </c>
      <c r="C758" s="46">
        <v>746</v>
      </c>
      <c r="D758" s="46">
        <v>746</v>
      </c>
      <c r="E758" s="37" t="s">
        <v>77</v>
      </c>
      <c r="H758" s="37">
        <f>IF('Раздел 1'!R377&gt;='Раздел 1'!S377,0,1)</f>
        <v>0</v>
      </c>
    </row>
    <row r="759" spans="1:8" ht="12">
      <c r="A759" s="46" t="str">
        <f t="shared" si="12"/>
        <v>0606026</v>
      </c>
      <c r="B759" s="50">
        <v>1</v>
      </c>
      <c r="C759" s="46">
        <v>747</v>
      </c>
      <c r="D759" s="46">
        <v>747</v>
      </c>
      <c r="E759" s="37" t="s">
        <v>78</v>
      </c>
      <c r="H759" s="37">
        <f>IF('Раздел 1'!R378&gt;='Раздел 1'!S378,0,1)</f>
        <v>0</v>
      </c>
    </row>
    <row r="760" spans="1:8" ht="12">
      <c r="A760" s="46" t="str">
        <f t="shared" si="12"/>
        <v>0606026</v>
      </c>
      <c r="B760" s="50">
        <v>1</v>
      </c>
      <c r="C760" s="46">
        <v>748</v>
      </c>
      <c r="D760" s="46">
        <v>748</v>
      </c>
      <c r="E760" s="37" t="s">
        <v>79</v>
      </c>
      <c r="H760" s="37">
        <f>IF('Раздел 1'!R379&gt;='Раздел 1'!S379,0,1)</f>
        <v>0</v>
      </c>
    </row>
    <row r="761" spans="1:8" ht="12">
      <c r="A761" s="46" t="str">
        <f t="shared" si="12"/>
        <v>0606026</v>
      </c>
      <c r="B761" s="50">
        <v>1</v>
      </c>
      <c r="C761" s="46">
        <v>749</v>
      </c>
      <c r="D761" s="46">
        <v>749</v>
      </c>
      <c r="E761" s="37" t="s">
        <v>80</v>
      </c>
      <c r="H761" s="37">
        <f>IF('Раздел 1'!R380&gt;='Раздел 1'!S380,0,1)</f>
        <v>0</v>
      </c>
    </row>
    <row r="762" spans="1:8" ht="12">
      <c r="A762" s="46" t="str">
        <f t="shared" si="12"/>
        <v>0606026</v>
      </c>
      <c r="B762" s="50">
        <v>1</v>
      </c>
      <c r="C762" s="46">
        <v>750</v>
      </c>
      <c r="D762" s="46">
        <v>750</v>
      </c>
      <c r="E762" s="37" t="s">
        <v>81</v>
      </c>
      <c r="H762" s="37">
        <f>IF('Раздел 1'!R381&gt;='Раздел 1'!S381,0,1)</f>
        <v>0</v>
      </c>
    </row>
    <row r="763" spans="1:8" ht="12">
      <c r="A763" s="46" t="str">
        <f t="shared" si="12"/>
        <v>0606026</v>
      </c>
      <c r="B763" s="50">
        <v>1</v>
      </c>
      <c r="C763" s="46">
        <v>751</v>
      </c>
      <c r="D763" s="46">
        <v>751</v>
      </c>
      <c r="E763" s="37" t="s">
        <v>82</v>
      </c>
      <c r="H763" s="37">
        <f>IF('Раздел 1'!R382&gt;='Раздел 1'!S382,0,1)</f>
        <v>0</v>
      </c>
    </row>
    <row r="764" spans="1:8" ht="12">
      <c r="A764" s="46" t="str">
        <f t="shared" si="12"/>
        <v>0606026</v>
      </c>
      <c r="B764" s="50">
        <v>1</v>
      </c>
      <c r="C764" s="46">
        <v>752</v>
      </c>
      <c r="D764" s="46">
        <v>752</v>
      </c>
      <c r="E764" s="37" t="s">
        <v>83</v>
      </c>
      <c r="H764" s="37">
        <f>IF('Раздел 1'!R383&gt;='Раздел 1'!S383,0,1)</f>
        <v>0</v>
      </c>
    </row>
    <row r="765" spans="1:8" ht="12">
      <c r="A765" s="46" t="str">
        <f t="shared" si="12"/>
        <v>0606026</v>
      </c>
      <c r="B765" s="50">
        <v>1</v>
      </c>
      <c r="C765" s="46">
        <v>753</v>
      </c>
      <c r="D765" s="46">
        <v>753</v>
      </c>
      <c r="E765" s="37" t="s">
        <v>84</v>
      </c>
      <c r="H765" s="37">
        <f>IF('Раздел 1'!R384&gt;='Раздел 1'!S384,0,1)</f>
        <v>0</v>
      </c>
    </row>
    <row r="766" spans="1:8" ht="12">
      <c r="A766" s="46" t="str">
        <f t="shared" si="12"/>
        <v>0606026</v>
      </c>
      <c r="B766" s="50">
        <v>1</v>
      </c>
      <c r="C766" s="46">
        <v>754</v>
      </c>
      <c r="D766" s="46">
        <v>754</v>
      </c>
      <c r="E766" s="37" t="s">
        <v>85</v>
      </c>
      <c r="H766" s="37">
        <f>IF('Раздел 1'!R385&gt;='Раздел 1'!S385,0,1)</f>
        <v>0</v>
      </c>
    </row>
    <row r="767" spans="1:8" ht="12">
      <c r="A767" s="46" t="str">
        <f t="shared" si="12"/>
        <v>0606026</v>
      </c>
      <c r="B767" s="50">
        <v>1</v>
      </c>
      <c r="C767" s="46">
        <v>755</v>
      </c>
      <c r="D767" s="46">
        <v>755</v>
      </c>
      <c r="E767" s="37" t="s">
        <v>86</v>
      </c>
      <c r="H767" s="37">
        <f>IF('Раздел 1'!R386&gt;='Раздел 1'!S386,0,1)</f>
        <v>0</v>
      </c>
    </row>
    <row r="768" spans="1:8" ht="12">
      <c r="A768" s="46" t="str">
        <f t="shared" si="12"/>
        <v>0606026</v>
      </c>
      <c r="B768" s="50">
        <v>1</v>
      </c>
      <c r="C768" s="46">
        <v>756</v>
      </c>
      <c r="D768" s="46">
        <v>756</v>
      </c>
      <c r="E768" s="37" t="s">
        <v>87</v>
      </c>
      <c r="H768" s="37">
        <f>IF('Раздел 1'!R387&gt;='Раздел 1'!S387,0,1)</f>
        <v>0</v>
      </c>
    </row>
    <row r="769" spans="1:8" ht="12">
      <c r="A769" s="46" t="str">
        <f t="shared" si="12"/>
        <v>0606026</v>
      </c>
      <c r="B769" s="50">
        <v>1</v>
      </c>
      <c r="C769" s="46">
        <v>757</v>
      </c>
      <c r="D769" s="46">
        <v>757</v>
      </c>
      <c r="E769" s="37" t="s">
        <v>88</v>
      </c>
      <c r="H769" s="37">
        <f>IF('Раздел 1'!R388&gt;='Раздел 1'!S388,0,1)</f>
        <v>0</v>
      </c>
    </row>
    <row r="770" spans="1:8" ht="12">
      <c r="A770" s="46" t="str">
        <f t="shared" si="12"/>
        <v>0606026</v>
      </c>
      <c r="B770" s="50">
        <v>1</v>
      </c>
      <c r="C770" s="46">
        <v>758</v>
      </c>
      <c r="D770" s="46">
        <v>758</v>
      </c>
      <c r="E770" s="37" t="s">
        <v>89</v>
      </c>
      <c r="H770" s="37">
        <f>IF('Раздел 1'!R389&gt;='Раздел 1'!S389,0,1)</f>
        <v>0</v>
      </c>
    </row>
    <row r="771" spans="1:8" ht="12">
      <c r="A771" s="46" t="str">
        <f t="shared" si="12"/>
        <v>0606026</v>
      </c>
      <c r="B771" s="50">
        <v>1</v>
      </c>
      <c r="C771" s="46">
        <v>759</v>
      </c>
      <c r="D771" s="46">
        <v>759</v>
      </c>
      <c r="E771" s="37" t="s">
        <v>90</v>
      </c>
      <c r="H771" s="37">
        <f>IF('Раздел 1'!R390&gt;='Раздел 1'!S390,0,1)</f>
        <v>0</v>
      </c>
    </row>
    <row r="772" spans="1:8" ht="12">
      <c r="A772" s="46" t="str">
        <f t="shared" si="12"/>
        <v>0606026</v>
      </c>
      <c r="B772" s="50">
        <v>1</v>
      </c>
      <c r="C772" s="46">
        <v>760</v>
      </c>
      <c r="D772" s="46">
        <v>760</v>
      </c>
      <c r="E772" s="37" t="s">
        <v>91</v>
      </c>
      <c r="H772" s="37">
        <f>IF('Раздел 1'!R391&gt;='Раздел 1'!S391,0,1)</f>
        <v>0</v>
      </c>
    </row>
    <row r="773" spans="1:8" ht="12">
      <c r="A773" s="46" t="str">
        <f t="shared" si="12"/>
        <v>0606026</v>
      </c>
      <c r="B773" s="50">
        <v>1</v>
      </c>
      <c r="C773" s="46">
        <v>761</v>
      </c>
      <c r="D773" s="46">
        <v>761</v>
      </c>
      <c r="E773" s="37" t="s">
        <v>92</v>
      </c>
      <c r="H773" s="37">
        <f>IF('Раздел 1'!R392&gt;='Раздел 1'!S392,0,1)</f>
        <v>0</v>
      </c>
    </row>
    <row r="774" spans="1:8" ht="12">
      <c r="A774" s="46" t="str">
        <f t="shared" si="12"/>
        <v>0606026</v>
      </c>
      <c r="B774" s="50">
        <v>1</v>
      </c>
      <c r="C774" s="46">
        <v>762</v>
      </c>
      <c r="D774" s="46">
        <v>762</v>
      </c>
      <c r="E774" s="37" t="s">
        <v>93</v>
      </c>
      <c r="H774" s="37">
        <f>IF('Раздел 1'!R393&gt;='Раздел 1'!S393,0,1)</f>
        <v>0</v>
      </c>
    </row>
    <row r="775" spans="1:8" ht="12">
      <c r="A775" s="46" t="str">
        <f t="shared" si="12"/>
        <v>0606026</v>
      </c>
      <c r="B775" s="50">
        <v>1</v>
      </c>
      <c r="C775" s="46">
        <v>763</v>
      </c>
      <c r="D775" s="46">
        <v>763</v>
      </c>
      <c r="E775" s="37" t="s">
        <v>94</v>
      </c>
      <c r="H775" s="37">
        <f>IF('Раздел 1'!R394&gt;='Раздел 1'!S394,0,1)</f>
        <v>0</v>
      </c>
    </row>
    <row r="776" spans="1:8" ht="12">
      <c r="A776" s="46" t="str">
        <f t="shared" si="12"/>
        <v>0606026</v>
      </c>
      <c r="B776" s="50">
        <v>1</v>
      </c>
      <c r="C776" s="46">
        <v>764</v>
      </c>
      <c r="D776" s="46">
        <v>764</v>
      </c>
      <c r="E776" s="37" t="s">
        <v>95</v>
      </c>
      <c r="H776" s="37">
        <f>IF('Раздел 1'!R395&gt;='Раздел 1'!S395,0,1)</f>
        <v>0</v>
      </c>
    </row>
    <row r="777" spans="1:8" ht="12">
      <c r="A777" s="46" t="str">
        <f t="shared" si="12"/>
        <v>0606026</v>
      </c>
      <c r="B777" s="50">
        <v>1</v>
      </c>
      <c r="C777" s="46">
        <v>765</v>
      </c>
      <c r="D777" s="46">
        <v>765</v>
      </c>
      <c r="E777" s="37" t="s">
        <v>96</v>
      </c>
      <c r="H777" s="37">
        <f>IF('Раздел 1'!R396&gt;='Раздел 1'!S396,0,1)</f>
        <v>0</v>
      </c>
    </row>
    <row r="778" spans="1:8" ht="12">
      <c r="A778" s="46" t="str">
        <f t="shared" si="12"/>
        <v>0606026</v>
      </c>
      <c r="B778" s="50">
        <v>1</v>
      </c>
      <c r="C778" s="46">
        <v>766</v>
      </c>
      <c r="D778" s="46">
        <v>766</v>
      </c>
      <c r="E778" s="37" t="s">
        <v>97</v>
      </c>
      <c r="H778" s="37">
        <f>IF('Раздел 1'!R397&gt;='Раздел 1'!S397,0,1)</f>
        <v>0</v>
      </c>
    </row>
    <row r="779" spans="1:8" ht="12">
      <c r="A779" s="46" t="str">
        <f aca="true" t="shared" si="13" ref="A779:A842">P_3</f>
        <v>0606026</v>
      </c>
      <c r="B779" s="50">
        <v>1</v>
      </c>
      <c r="C779" s="46">
        <v>767</v>
      </c>
      <c r="D779" s="46">
        <v>767</v>
      </c>
      <c r="E779" s="37" t="s">
        <v>98</v>
      </c>
      <c r="H779" s="37">
        <f>IF('Раздел 1'!R398&gt;='Раздел 1'!S398,0,1)</f>
        <v>0</v>
      </c>
    </row>
    <row r="780" spans="1:8" ht="12">
      <c r="A780" s="46" t="str">
        <f t="shared" si="13"/>
        <v>0606026</v>
      </c>
      <c r="B780" s="50">
        <v>1</v>
      </c>
      <c r="C780" s="46">
        <v>768</v>
      </c>
      <c r="D780" s="46">
        <v>768</v>
      </c>
      <c r="E780" s="37" t="s">
        <v>1240</v>
      </c>
      <c r="H780" s="37">
        <f>IF('Раздел 1'!R399&gt;='Раздел 1'!S399,0,1)</f>
        <v>0</v>
      </c>
    </row>
    <row r="781" spans="1:8" ht="12">
      <c r="A781" s="46" t="str">
        <f t="shared" si="13"/>
        <v>0606026</v>
      </c>
      <c r="B781" s="50">
        <v>1</v>
      </c>
      <c r="C781" s="46">
        <v>769</v>
      </c>
      <c r="D781" s="46">
        <v>769</v>
      </c>
      <c r="E781" s="37" t="s">
        <v>1241</v>
      </c>
      <c r="H781" s="37">
        <f>IF('Раздел 1'!R400&gt;='Раздел 1'!S400,0,1)</f>
        <v>0</v>
      </c>
    </row>
    <row r="782" spans="1:8" ht="12">
      <c r="A782" s="46" t="str">
        <f t="shared" si="13"/>
        <v>0606026</v>
      </c>
      <c r="B782" s="50">
        <v>1</v>
      </c>
      <c r="C782" s="46">
        <v>770</v>
      </c>
      <c r="D782" s="46">
        <v>770</v>
      </c>
      <c r="E782" s="37" t="s">
        <v>1242</v>
      </c>
      <c r="H782" s="37">
        <f>IF('Раздел 1'!R401&gt;='Раздел 1'!S401,0,1)</f>
        <v>0</v>
      </c>
    </row>
    <row r="783" spans="1:8" ht="12">
      <c r="A783" s="46" t="str">
        <f t="shared" si="13"/>
        <v>0606026</v>
      </c>
      <c r="B783" s="50">
        <v>1</v>
      </c>
      <c r="C783" s="46">
        <v>771</v>
      </c>
      <c r="D783" s="46">
        <v>771</v>
      </c>
      <c r="E783" s="37" t="s">
        <v>1243</v>
      </c>
      <c r="H783" s="37">
        <f>IF('Раздел 1'!R402&gt;='Раздел 1'!S402,0,1)</f>
        <v>0</v>
      </c>
    </row>
    <row r="784" spans="1:8" ht="12">
      <c r="A784" s="46" t="str">
        <f t="shared" si="13"/>
        <v>0606026</v>
      </c>
      <c r="B784" s="50">
        <v>1</v>
      </c>
      <c r="C784" s="46">
        <v>772</v>
      </c>
      <c r="D784" s="46">
        <v>772</v>
      </c>
      <c r="E784" s="37" t="s">
        <v>1244</v>
      </c>
      <c r="H784" s="37">
        <f>IF('Раздел 1'!R403&gt;='Раздел 1'!S403,0,1)</f>
        <v>0</v>
      </c>
    </row>
    <row r="785" spans="1:8" ht="12">
      <c r="A785" s="46" t="str">
        <f t="shared" si="13"/>
        <v>0606026</v>
      </c>
      <c r="B785" s="50">
        <v>1</v>
      </c>
      <c r="C785" s="46">
        <v>773</v>
      </c>
      <c r="D785" s="46">
        <v>773</v>
      </c>
      <c r="E785" s="37" t="s">
        <v>1245</v>
      </c>
      <c r="H785" s="37">
        <f>IF('Раздел 1'!R404&gt;='Раздел 1'!S404,0,1)</f>
        <v>0</v>
      </c>
    </row>
    <row r="786" spans="1:8" ht="12">
      <c r="A786" s="46" t="str">
        <f t="shared" si="13"/>
        <v>0606026</v>
      </c>
      <c r="B786" s="50">
        <v>1</v>
      </c>
      <c r="C786" s="46">
        <v>774</v>
      </c>
      <c r="D786" s="46">
        <v>774</v>
      </c>
      <c r="E786" s="37" t="s">
        <v>1246</v>
      </c>
      <c r="H786" s="37">
        <f>IF('Раздел 1'!R405&gt;='Раздел 1'!S405,0,1)</f>
        <v>0</v>
      </c>
    </row>
    <row r="787" spans="1:8" ht="12">
      <c r="A787" s="46" t="str">
        <f t="shared" si="13"/>
        <v>0606026</v>
      </c>
      <c r="B787" s="50">
        <v>1</v>
      </c>
      <c r="C787" s="46">
        <v>775</v>
      </c>
      <c r="D787" s="46">
        <v>775</v>
      </c>
      <c r="E787" s="37" t="s">
        <v>1247</v>
      </c>
      <c r="H787" s="37">
        <f>IF('Раздел 1'!R406&gt;='Раздел 1'!S406,0,1)</f>
        <v>0</v>
      </c>
    </row>
    <row r="788" spans="1:8" ht="12">
      <c r="A788" s="46" t="str">
        <f t="shared" si="13"/>
        <v>0606026</v>
      </c>
      <c r="B788" s="50">
        <v>1</v>
      </c>
      <c r="C788" s="46">
        <v>776</v>
      </c>
      <c r="D788" s="46">
        <v>776</v>
      </c>
      <c r="E788" s="37" t="s">
        <v>1248</v>
      </c>
      <c r="H788" s="37">
        <f>IF('Раздел 1'!R407&gt;='Раздел 1'!S407,0,1)</f>
        <v>0</v>
      </c>
    </row>
    <row r="789" spans="1:8" ht="12">
      <c r="A789" s="46" t="str">
        <f t="shared" si="13"/>
        <v>0606026</v>
      </c>
      <c r="B789" s="50">
        <v>1</v>
      </c>
      <c r="C789" s="46">
        <v>777</v>
      </c>
      <c r="D789" s="46">
        <v>777</v>
      </c>
      <c r="E789" s="37" t="s">
        <v>1249</v>
      </c>
      <c r="H789" s="37">
        <f>IF('Раздел 1'!R408&gt;='Раздел 1'!S408,0,1)</f>
        <v>0</v>
      </c>
    </row>
    <row r="790" spans="1:8" ht="12">
      <c r="A790" s="46" t="str">
        <f t="shared" si="13"/>
        <v>0606026</v>
      </c>
      <c r="B790" s="50">
        <v>1</v>
      </c>
      <c r="C790" s="46">
        <v>778</v>
      </c>
      <c r="D790" s="46">
        <v>778</v>
      </c>
      <c r="E790" s="37" t="s">
        <v>1250</v>
      </c>
      <c r="H790" s="37">
        <f>IF('Раздел 1'!R409&gt;='Раздел 1'!S409,0,1)</f>
        <v>0</v>
      </c>
    </row>
    <row r="791" spans="1:8" ht="12">
      <c r="A791" s="46" t="str">
        <f t="shared" si="13"/>
        <v>0606026</v>
      </c>
      <c r="B791" s="50">
        <v>1</v>
      </c>
      <c r="C791" s="46">
        <v>779</v>
      </c>
      <c r="D791" s="46">
        <v>779</v>
      </c>
      <c r="E791" s="37" t="s">
        <v>1251</v>
      </c>
      <c r="H791" s="37">
        <f>IF('Раздел 1'!P21=SUM('Раздел 1'!P22,'Раздел 1'!P36,'Раздел 1'!P271,'Раздел 1'!P294,'Раздел 1'!P299,'Раздел 1'!P329,'Раздел 1'!P337,'Раздел 1'!P364,'Раздел 1'!P371,'Раздел 1'!P389),0,1)</f>
        <v>0</v>
      </c>
    </row>
    <row r="792" spans="1:8" ht="12">
      <c r="A792" s="46" t="str">
        <f t="shared" si="13"/>
        <v>0606026</v>
      </c>
      <c r="B792" s="50">
        <v>1</v>
      </c>
      <c r="C792" s="46">
        <v>780</v>
      </c>
      <c r="D792" s="46">
        <v>780</v>
      </c>
      <c r="E792" s="37" t="s">
        <v>1252</v>
      </c>
      <c r="H792" s="37">
        <f>IF('Раздел 1'!Q21=SUM('Раздел 1'!Q22,'Раздел 1'!Q36,'Раздел 1'!Q271,'Раздел 1'!Q294,'Раздел 1'!Q299,'Раздел 1'!Q329,'Раздел 1'!Q337,'Раздел 1'!Q364,'Раздел 1'!Q371,'Раздел 1'!Q389),0,1)</f>
        <v>0</v>
      </c>
    </row>
    <row r="793" spans="1:8" ht="12">
      <c r="A793" s="46" t="str">
        <f t="shared" si="13"/>
        <v>0606026</v>
      </c>
      <c r="B793" s="50">
        <v>1</v>
      </c>
      <c r="C793" s="46">
        <v>781</v>
      </c>
      <c r="D793" s="46">
        <v>781</v>
      </c>
      <c r="E793" s="37" t="s">
        <v>1253</v>
      </c>
      <c r="H793" s="37">
        <f>IF('Раздел 1'!R21=SUM('Раздел 1'!R22,'Раздел 1'!R36,'Раздел 1'!R271,'Раздел 1'!R294,'Раздел 1'!R299,'Раздел 1'!R329,'Раздел 1'!R337,'Раздел 1'!R364,'Раздел 1'!R371,'Раздел 1'!R389),0,1)</f>
        <v>0</v>
      </c>
    </row>
    <row r="794" spans="1:8" ht="12">
      <c r="A794" s="46" t="str">
        <f t="shared" si="13"/>
        <v>0606026</v>
      </c>
      <c r="B794" s="50">
        <v>1</v>
      </c>
      <c r="C794" s="46">
        <v>782</v>
      </c>
      <c r="D794" s="46">
        <v>782</v>
      </c>
      <c r="E794" s="37" t="s">
        <v>1254</v>
      </c>
      <c r="H794" s="37">
        <f>IF('Раздел 1'!S21=SUM('Раздел 1'!S22,'Раздел 1'!S36,'Раздел 1'!S271,'Раздел 1'!S294,'Раздел 1'!S299,'Раздел 1'!S329,'Раздел 1'!S337,'Раздел 1'!S364,'Раздел 1'!S371,'Раздел 1'!S389),0,1)</f>
        <v>0</v>
      </c>
    </row>
    <row r="795" spans="1:8" ht="12">
      <c r="A795" s="46" t="str">
        <f t="shared" si="13"/>
        <v>0606026</v>
      </c>
      <c r="B795" s="50">
        <v>1</v>
      </c>
      <c r="C795" s="46">
        <v>783</v>
      </c>
      <c r="D795" s="46">
        <v>783</v>
      </c>
      <c r="E795" s="37" t="s">
        <v>1255</v>
      </c>
      <c r="H795" s="37">
        <f>IF('Раздел 1'!T21=SUM('Раздел 1'!T22,'Раздел 1'!T36,'Раздел 1'!T271,'Раздел 1'!T294,'Раздел 1'!T299,'Раздел 1'!T329,'Раздел 1'!T337,'Раздел 1'!T364,'Раздел 1'!T371,'Раздел 1'!T389),0,1)</f>
        <v>0</v>
      </c>
    </row>
    <row r="796" spans="1:8" ht="12">
      <c r="A796" s="46" t="str">
        <f t="shared" si="13"/>
        <v>0606026</v>
      </c>
      <c r="B796" s="50">
        <v>1</v>
      </c>
      <c r="C796" s="46">
        <v>784</v>
      </c>
      <c r="D796" s="46">
        <v>784</v>
      </c>
      <c r="E796" s="37" t="s">
        <v>119</v>
      </c>
      <c r="H796" s="37">
        <f>IF('Раздел 1'!U21=SUM('Раздел 1'!U22,'Раздел 1'!U36,'Раздел 1'!U271,'Раздел 1'!U294,'Раздел 1'!U299,'Раздел 1'!U329,'Раздел 1'!U337,'Раздел 1'!U364,'Раздел 1'!U371,'Раздел 1'!U389),0,1)</f>
        <v>0</v>
      </c>
    </row>
    <row r="797" spans="1:8" ht="12">
      <c r="A797" s="46" t="str">
        <f t="shared" si="13"/>
        <v>0606026</v>
      </c>
      <c r="B797" s="50">
        <v>1</v>
      </c>
      <c r="C797" s="46">
        <v>785</v>
      </c>
      <c r="D797" s="46">
        <v>785</v>
      </c>
      <c r="E797" s="37" t="s">
        <v>120</v>
      </c>
      <c r="H797" s="37">
        <f>IF('Раздел 1'!V21=SUM('Раздел 1'!V22,'Раздел 1'!V36,'Раздел 1'!V271,'Раздел 1'!V294,'Раздел 1'!V299,'Раздел 1'!V329,'Раздел 1'!V337,'Раздел 1'!V364,'Раздел 1'!V371,'Раздел 1'!V389),0,1)</f>
        <v>0</v>
      </c>
    </row>
    <row r="798" spans="1:8" ht="12">
      <c r="A798" s="46" t="str">
        <f t="shared" si="13"/>
        <v>0606026</v>
      </c>
      <c r="B798" s="50">
        <v>1</v>
      </c>
      <c r="C798" s="46">
        <v>786</v>
      </c>
      <c r="D798" s="46">
        <v>786</v>
      </c>
      <c r="E798" s="37" t="s">
        <v>121</v>
      </c>
      <c r="H798" s="37">
        <f>IF('Раздел 1'!W21=SUM('Раздел 1'!W22,'Раздел 1'!W36,'Раздел 1'!W271,'Раздел 1'!W294,'Раздел 1'!W299,'Раздел 1'!W329,'Раздел 1'!W337,'Раздел 1'!W364,'Раздел 1'!W371,'Раздел 1'!W389),0,1)</f>
        <v>0</v>
      </c>
    </row>
    <row r="799" spans="1:8" ht="12">
      <c r="A799" s="46" t="str">
        <f t="shared" si="13"/>
        <v>0606026</v>
      </c>
      <c r="B799" s="50">
        <v>1</v>
      </c>
      <c r="C799" s="46">
        <v>787</v>
      </c>
      <c r="D799" s="46">
        <v>787</v>
      </c>
      <c r="E799" s="37" t="s">
        <v>685</v>
      </c>
      <c r="H799" s="37">
        <f>IF('Раздел 1'!X21=SUM('Раздел 1'!X22,'Раздел 1'!X36,'Раздел 1'!X271,'Раздел 1'!X294,'Раздел 1'!X299,'Раздел 1'!X329,'Раздел 1'!X337,'Раздел 1'!X364,'Раздел 1'!X371,'Раздел 1'!X389),0,1)</f>
        <v>0</v>
      </c>
    </row>
    <row r="800" spans="1:8" ht="12">
      <c r="A800" s="46" t="str">
        <f t="shared" si="13"/>
        <v>0606026</v>
      </c>
      <c r="B800" s="50">
        <v>1</v>
      </c>
      <c r="C800" s="46">
        <v>788</v>
      </c>
      <c r="D800" s="46">
        <v>788</v>
      </c>
      <c r="E800" s="37" t="s">
        <v>122</v>
      </c>
      <c r="H800" s="37">
        <f>IF('Раздел 1'!P22=SUM('Раздел 1'!P23:P35),0,1)</f>
        <v>0</v>
      </c>
    </row>
    <row r="801" spans="1:8" ht="12">
      <c r="A801" s="46" t="str">
        <f t="shared" si="13"/>
        <v>0606026</v>
      </c>
      <c r="B801" s="50">
        <v>1</v>
      </c>
      <c r="C801" s="46">
        <v>789</v>
      </c>
      <c r="D801" s="46">
        <v>789</v>
      </c>
      <c r="E801" s="37" t="s">
        <v>123</v>
      </c>
      <c r="H801" s="37">
        <f>IF('Раздел 1'!Q22=SUM('Раздел 1'!Q23:Q35),0,1)</f>
        <v>0</v>
      </c>
    </row>
    <row r="802" spans="1:8" ht="12">
      <c r="A802" s="46" t="str">
        <f t="shared" si="13"/>
        <v>0606026</v>
      </c>
      <c r="B802" s="50">
        <v>1</v>
      </c>
      <c r="C802" s="46">
        <v>790</v>
      </c>
      <c r="D802" s="46">
        <v>790</v>
      </c>
      <c r="E802" s="37" t="s">
        <v>124</v>
      </c>
      <c r="H802" s="37">
        <f>IF('Раздел 1'!R22=SUM('Раздел 1'!R23:R35),0,1)</f>
        <v>0</v>
      </c>
    </row>
    <row r="803" spans="1:8" ht="12">
      <c r="A803" s="46" t="str">
        <f t="shared" si="13"/>
        <v>0606026</v>
      </c>
      <c r="B803" s="50">
        <v>1</v>
      </c>
      <c r="C803" s="46">
        <v>791</v>
      </c>
      <c r="D803" s="46">
        <v>791</v>
      </c>
      <c r="E803" s="37" t="s">
        <v>125</v>
      </c>
      <c r="H803" s="37">
        <f>IF('Раздел 1'!S22=SUM('Раздел 1'!S23:S35),0,1)</f>
        <v>0</v>
      </c>
    </row>
    <row r="804" spans="1:8" ht="12">
      <c r="A804" s="46" t="str">
        <f t="shared" si="13"/>
        <v>0606026</v>
      </c>
      <c r="B804" s="50">
        <v>1</v>
      </c>
      <c r="C804" s="46">
        <v>792</v>
      </c>
      <c r="D804" s="46">
        <v>792</v>
      </c>
      <c r="E804" s="37" t="s">
        <v>126</v>
      </c>
      <c r="H804" s="37">
        <f>IF('Раздел 1'!T22=SUM('Раздел 1'!T23:T35),0,1)</f>
        <v>0</v>
      </c>
    </row>
    <row r="805" spans="1:8" ht="12">
      <c r="A805" s="46" t="str">
        <f t="shared" si="13"/>
        <v>0606026</v>
      </c>
      <c r="B805" s="50">
        <v>1</v>
      </c>
      <c r="C805" s="46">
        <v>793</v>
      </c>
      <c r="D805" s="46">
        <v>793</v>
      </c>
      <c r="E805" s="37" t="s">
        <v>127</v>
      </c>
      <c r="H805" s="37">
        <f>IF('Раздел 1'!U22=SUM('Раздел 1'!U23:U35),0,1)</f>
        <v>0</v>
      </c>
    </row>
    <row r="806" spans="1:8" ht="12">
      <c r="A806" s="46" t="str">
        <f t="shared" si="13"/>
        <v>0606026</v>
      </c>
      <c r="B806" s="50">
        <v>1</v>
      </c>
      <c r="C806" s="46">
        <v>794</v>
      </c>
      <c r="D806" s="46">
        <v>794</v>
      </c>
      <c r="E806" s="37" t="s">
        <v>128</v>
      </c>
      <c r="H806" s="37">
        <f>IF('Раздел 1'!V22=SUM('Раздел 1'!V23:V35),0,1)</f>
        <v>0</v>
      </c>
    </row>
    <row r="807" spans="1:8" ht="12">
      <c r="A807" s="46" t="str">
        <f t="shared" si="13"/>
        <v>0606026</v>
      </c>
      <c r="B807" s="50">
        <v>1</v>
      </c>
      <c r="C807" s="46">
        <v>795</v>
      </c>
      <c r="D807" s="46">
        <v>795</v>
      </c>
      <c r="E807" s="37" t="s">
        <v>1281</v>
      </c>
      <c r="H807" s="37">
        <f>IF('Раздел 1'!W22=SUM('Раздел 1'!W23:W35),0,1)</f>
        <v>0</v>
      </c>
    </row>
    <row r="808" spans="1:8" ht="12">
      <c r="A808" s="46" t="str">
        <f t="shared" si="13"/>
        <v>0606026</v>
      </c>
      <c r="B808" s="50">
        <v>1</v>
      </c>
      <c r="C808" s="46">
        <v>796</v>
      </c>
      <c r="D808" s="46">
        <v>796</v>
      </c>
      <c r="E808" s="37" t="s">
        <v>686</v>
      </c>
      <c r="H808" s="37">
        <f>IF('Раздел 1'!X22=SUM('Раздел 1'!X23:X35),0,1)</f>
        <v>0</v>
      </c>
    </row>
    <row r="809" spans="1:8" ht="12">
      <c r="A809" s="46" t="str">
        <f t="shared" si="13"/>
        <v>0606026</v>
      </c>
      <c r="B809" s="50">
        <v>1</v>
      </c>
      <c r="C809" s="46">
        <v>797</v>
      </c>
      <c r="D809" s="46">
        <v>797</v>
      </c>
      <c r="E809" s="37" t="s">
        <v>797</v>
      </c>
      <c r="H809" s="37">
        <f>IF('Раздел 1'!P36=SUM('Раздел 1'!P37,'Раздел 1'!P58,'Раздел 1'!P62,'Раздел 1'!P68,'Раздел 1'!P75,'Раздел 1'!P80,'Раздел 1'!P88,'Раздел 1'!P95,'Раздел 1'!P99,'Раздел 1'!P107,'Раздел 1'!P117,'Раздел 1'!P126,'Раздел 1'!P137,'Раздел 1'!P142,'Раздел 1'!P146,'Раздел 1'!P150,'Раздел 1'!P153,'Раздел 1'!P157,'Раздел 1'!P164,'Раздел 1'!P169,'Раздел 1'!P177,'Раздел 1'!P180,'Раздел 1'!P188,'Раздел 1'!P193,'Раздел 1'!P201,'Раздел 1'!P205,'Раздел 1'!P210,'Раздел 1'!P223,'Раздел 1'!P234),0,1)</f>
        <v>0</v>
      </c>
    </row>
    <row r="810" spans="1:8" ht="12">
      <c r="A810" s="46" t="str">
        <f t="shared" si="13"/>
        <v>0606026</v>
      </c>
      <c r="B810" s="50">
        <v>1</v>
      </c>
      <c r="C810" s="46">
        <v>798</v>
      </c>
      <c r="D810" s="46">
        <v>798</v>
      </c>
      <c r="E810" s="37" t="s">
        <v>798</v>
      </c>
      <c r="H810" s="37">
        <f>IF('Раздел 1'!Q36=SUM('Раздел 1'!Q37,'Раздел 1'!Q58,'Раздел 1'!Q62,'Раздел 1'!Q68,'Раздел 1'!Q75,'Раздел 1'!Q80,'Раздел 1'!Q88,'Раздел 1'!Q95,'Раздел 1'!Q99,'Раздел 1'!Q107,'Раздел 1'!Q117,'Раздел 1'!Q126,'Раздел 1'!Q137,'Раздел 1'!Q142,'Раздел 1'!Q146,'Раздел 1'!Q150,'Раздел 1'!Q153,'Раздел 1'!Q157,'Раздел 1'!Q164,'Раздел 1'!Q169,'Раздел 1'!Q177,'Раздел 1'!Q180,'Раздел 1'!Q188,'Раздел 1'!Q193,'Раздел 1'!Q201,'Раздел 1'!Q205,'Раздел 1'!Q210,'Раздел 1'!Q223,'Раздел 1'!Q234),0,1)</f>
        <v>0</v>
      </c>
    </row>
    <row r="811" spans="1:8" ht="12">
      <c r="A811" s="46" t="str">
        <f t="shared" si="13"/>
        <v>0606026</v>
      </c>
      <c r="B811" s="50">
        <v>1</v>
      </c>
      <c r="C811" s="46">
        <v>799</v>
      </c>
      <c r="D811" s="46">
        <v>799</v>
      </c>
      <c r="E811" s="37" t="s">
        <v>799</v>
      </c>
      <c r="H811" s="37">
        <f>IF('Раздел 1'!R36=SUM('Раздел 1'!R37,'Раздел 1'!R58,'Раздел 1'!R62,'Раздел 1'!R68,'Раздел 1'!R75,'Раздел 1'!R80,'Раздел 1'!R88,'Раздел 1'!R95,'Раздел 1'!R99,'Раздел 1'!R107,'Раздел 1'!R117,'Раздел 1'!R126,'Раздел 1'!R137,'Раздел 1'!R142,'Раздел 1'!R146,'Раздел 1'!R150,'Раздел 1'!R153,'Раздел 1'!R157,'Раздел 1'!R164,'Раздел 1'!R169,'Раздел 1'!R177,'Раздел 1'!R180,'Раздел 1'!R188,'Раздел 1'!R193,'Раздел 1'!R201,'Раздел 1'!R205,'Раздел 1'!R210,'Раздел 1'!R223,'Раздел 1'!R234),0,1)</f>
        <v>0</v>
      </c>
    </row>
    <row r="812" spans="1:8" ht="12">
      <c r="A812" s="46" t="str">
        <f t="shared" si="13"/>
        <v>0606026</v>
      </c>
      <c r="B812" s="50">
        <v>1</v>
      </c>
      <c r="C812" s="46">
        <v>800</v>
      </c>
      <c r="D812" s="46">
        <v>800</v>
      </c>
      <c r="E812" s="37" t="s">
        <v>800</v>
      </c>
      <c r="H812" s="37">
        <f>IF('Раздел 1'!S36=SUM('Раздел 1'!S37,'Раздел 1'!S58,'Раздел 1'!S62,'Раздел 1'!S68,'Раздел 1'!S75,'Раздел 1'!S80,'Раздел 1'!S88,'Раздел 1'!S95,'Раздел 1'!S99,'Раздел 1'!S107,'Раздел 1'!S117,'Раздел 1'!S126,'Раздел 1'!S137,'Раздел 1'!S142,'Раздел 1'!S146,'Раздел 1'!S150,'Раздел 1'!S153,'Раздел 1'!S157,'Раздел 1'!S164,'Раздел 1'!S169,'Раздел 1'!S177,'Раздел 1'!S180,'Раздел 1'!S188,'Раздел 1'!S193,'Раздел 1'!S201,'Раздел 1'!S205,'Раздел 1'!S210,'Раздел 1'!S223,'Раздел 1'!S234),0,1)</f>
        <v>0</v>
      </c>
    </row>
    <row r="813" spans="1:8" ht="12">
      <c r="A813" s="46" t="str">
        <f t="shared" si="13"/>
        <v>0606026</v>
      </c>
      <c r="B813" s="50">
        <v>1</v>
      </c>
      <c r="C813" s="46">
        <v>801</v>
      </c>
      <c r="D813" s="46">
        <v>801</v>
      </c>
      <c r="E813" s="37" t="s">
        <v>801</v>
      </c>
      <c r="H813" s="37">
        <f>IF('Раздел 1'!T36=SUM('Раздел 1'!T37,'Раздел 1'!T58,'Раздел 1'!T62,'Раздел 1'!T68,'Раздел 1'!T75,'Раздел 1'!T80,'Раздел 1'!T88,'Раздел 1'!T95,'Раздел 1'!T99,'Раздел 1'!T107,'Раздел 1'!T117,'Раздел 1'!T126,'Раздел 1'!T137,'Раздел 1'!T142,'Раздел 1'!T146,'Раздел 1'!T150,'Раздел 1'!T153,'Раздел 1'!T157,'Раздел 1'!T164,'Раздел 1'!T169,'Раздел 1'!T177,'Раздел 1'!T180,'Раздел 1'!T188,'Раздел 1'!T193,'Раздел 1'!T201,'Раздел 1'!T205,'Раздел 1'!T210,'Раздел 1'!T223,'Раздел 1'!T234),0,1)</f>
        <v>0</v>
      </c>
    </row>
    <row r="814" spans="1:8" ht="12">
      <c r="A814" s="46" t="str">
        <f t="shared" si="13"/>
        <v>0606026</v>
      </c>
      <c r="B814" s="50">
        <v>1</v>
      </c>
      <c r="C814" s="46">
        <v>802</v>
      </c>
      <c r="D814" s="46">
        <v>802</v>
      </c>
      <c r="E814" s="37" t="s">
        <v>802</v>
      </c>
      <c r="H814" s="37">
        <f>IF('Раздел 1'!U36=SUM('Раздел 1'!U37,'Раздел 1'!U58,'Раздел 1'!U62,'Раздел 1'!U68,'Раздел 1'!U75,'Раздел 1'!U80,'Раздел 1'!U88,'Раздел 1'!U95,'Раздел 1'!U99,'Раздел 1'!U107,'Раздел 1'!U117,'Раздел 1'!U126,'Раздел 1'!U137,'Раздел 1'!U142,'Раздел 1'!U146,'Раздел 1'!U150,'Раздел 1'!U153,'Раздел 1'!U157,'Раздел 1'!U164,'Раздел 1'!U169,'Раздел 1'!U177,'Раздел 1'!U180,'Раздел 1'!U188,'Раздел 1'!U193,'Раздел 1'!U201,'Раздел 1'!U205,'Раздел 1'!U210,'Раздел 1'!U223,'Раздел 1'!U234),0,1)</f>
        <v>0</v>
      </c>
    </row>
    <row r="815" spans="1:8" ht="12">
      <c r="A815" s="46" t="str">
        <f t="shared" si="13"/>
        <v>0606026</v>
      </c>
      <c r="B815" s="50">
        <v>1</v>
      </c>
      <c r="C815" s="46">
        <v>803</v>
      </c>
      <c r="D815" s="46">
        <v>803</v>
      </c>
      <c r="E815" s="37" t="s">
        <v>803</v>
      </c>
      <c r="H815" s="37">
        <f>IF('Раздел 1'!V36=SUM('Раздел 1'!V37,'Раздел 1'!V58,'Раздел 1'!V62,'Раздел 1'!V68,'Раздел 1'!V75,'Раздел 1'!V80,'Раздел 1'!V88,'Раздел 1'!V95,'Раздел 1'!V99,'Раздел 1'!V107,'Раздел 1'!V117,'Раздел 1'!V126,'Раздел 1'!V137,'Раздел 1'!V142,'Раздел 1'!V146,'Раздел 1'!V150,'Раздел 1'!V153,'Раздел 1'!V157,'Раздел 1'!V164,'Раздел 1'!V169,'Раздел 1'!V177,'Раздел 1'!V180,'Раздел 1'!V188,'Раздел 1'!V193,'Раздел 1'!V201,'Раздел 1'!V205,'Раздел 1'!V210,'Раздел 1'!V223,'Раздел 1'!V234),0,1)</f>
        <v>0</v>
      </c>
    </row>
    <row r="816" spans="1:8" ht="12">
      <c r="A816" s="46" t="str">
        <f t="shared" si="13"/>
        <v>0606026</v>
      </c>
      <c r="B816" s="50">
        <v>1</v>
      </c>
      <c r="C816" s="46">
        <v>804</v>
      </c>
      <c r="D816" s="46">
        <v>804</v>
      </c>
      <c r="E816" s="37" t="s">
        <v>804</v>
      </c>
      <c r="H816" s="37">
        <f>IF('Раздел 1'!W36=SUM('Раздел 1'!W37,'Раздел 1'!W58,'Раздел 1'!W62,'Раздел 1'!W68,'Раздел 1'!W75,'Раздел 1'!W80,'Раздел 1'!W88,'Раздел 1'!W95,'Раздел 1'!W99,'Раздел 1'!W107,'Раздел 1'!W117,'Раздел 1'!W126,'Раздел 1'!W137,'Раздел 1'!W142,'Раздел 1'!W146,'Раздел 1'!W150,'Раздел 1'!W153,'Раздел 1'!W157,'Раздел 1'!W164,'Раздел 1'!W169,'Раздел 1'!W177,'Раздел 1'!W180,'Раздел 1'!W188,'Раздел 1'!W193,'Раздел 1'!W201,'Раздел 1'!W205,'Раздел 1'!W210,'Раздел 1'!W223,'Раздел 1'!W234),0,1)</f>
        <v>0</v>
      </c>
    </row>
    <row r="817" spans="1:8" ht="12">
      <c r="A817" s="46" t="str">
        <f t="shared" si="13"/>
        <v>0606026</v>
      </c>
      <c r="B817" s="50">
        <v>1</v>
      </c>
      <c r="C817" s="46">
        <v>805</v>
      </c>
      <c r="D817" s="46">
        <v>805</v>
      </c>
      <c r="E817" s="37" t="s">
        <v>805</v>
      </c>
      <c r="H817" s="37">
        <f>IF('Раздел 1'!X36=SUM('Раздел 1'!X37,'Раздел 1'!X58,'Раздел 1'!X62,'Раздел 1'!X68,'Раздел 1'!X75,'Раздел 1'!X80,'Раздел 1'!X88,'Раздел 1'!X95,'Раздел 1'!X99,'Раздел 1'!X107,'Раздел 1'!X117,'Раздел 1'!X126,'Раздел 1'!X137,'Раздел 1'!X142,'Раздел 1'!X146,'Раздел 1'!X150,'Раздел 1'!X153,'Раздел 1'!X157,'Раздел 1'!X164,'Раздел 1'!X169,'Раздел 1'!X177,'Раздел 1'!X180,'Раздел 1'!X188,'Раздел 1'!X193,'Раздел 1'!X201,'Раздел 1'!X205,'Раздел 1'!X210,'Раздел 1'!X223,'Раздел 1'!X234),0,1)</f>
        <v>0</v>
      </c>
    </row>
    <row r="818" spans="1:8" ht="12">
      <c r="A818" s="46" t="str">
        <f t="shared" si="13"/>
        <v>0606026</v>
      </c>
      <c r="B818" s="50">
        <v>1</v>
      </c>
      <c r="C818" s="46">
        <v>806</v>
      </c>
      <c r="D818" s="46">
        <v>806</v>
      </c>
      <c r="E818" s="37" t="s">
        <v>1282</v>
      </c>
      <c r="H818" s="37">
        <f>IF('Раздел 1'!P37=SUM('Раздел 1'!P38:P57),0,1)</f>
        <v>0</v>
      </c>
    </row>
    <row r="819" spans="1:8" ht="12">
      <c r="A819" s="46" t="str">
        <f t="shared" si="13"/>
        <v>0606026</v>
      </c>
      <c r="B819" s="50">
        <v>1</v>
      </c>
      <c r="C819" s="46">
        <v>807</v>
      </c>
      <c r="D819" s="46">
        <v>807</v>
      </c>
      <c r="E819" s="37" t="s">
        <v>1283</v>
      </c>
      <c r="H819" s="37">
        <f>IF('Раздел 1'!Q37=SUM('Раздел 1'!Q38:Q57),0,1)</f>
        <v>0</v>
      </c>
    </row>
    <row r="820" spans="1:8" ht="12">
      <c r="A820" s="46" t="str">
        <f t="shared" si="13"/>
        <v>0606026</v>
      </c>
      <c r="B820" s="50">
        <v>1</v>
      </c>
      <c r="C820" s="46">
        <v>808</v>
      </c>
      <c r="D820" s="46">
        <v>808</v>
      </c>
      <c r="E820" s="37" t="s">
        <v>1284</v>
      </c>
      <c r="H820" s="37">
        <f>IF('Раздел 1'!R37=SUM('Раздел 1'!R38:R57),0,1)</f>
        <v>0</v>
      </c>
    </row>
    <row r="821" spans="1:8" ht="12">
      <c r="A821" s="46" t="str">
        <f t="shared" si="13"/>
        <v>0606026</v>
      </c>
      <c r="B821" s="50">
        <v>1</v>
      </c>
      <c r="C821" s="46">
        <v>809</v>
      </c>
      <c r="D821" s="46">
        <v>809</v>
      </c>
      <c r="E821" s="37" t="s">
        <v>1285</v>
      </c>
      <c r="H821" s="37">
        <f>IF('Раздел 1'!S37=SUM('Раздел 1'!S38:S57),0,1)</f>
        <v>0</v>
      </c>
    </row>
    <row r="822" spans="1:8" ht="12">
      <c r="A822" s="46" t="str">
        <f t="shared" si="13"/>
        <v>0606026</v>
      </c>
      <c r="B822" s="50">
        <v>1</v>
      </c>
      <c r="C822" s="46">
        <v>810</v>
      </c>
      <c r="D822" s="46">
        <v>810</v>
      </c>
      <c r="E822" s="37" t="s">
        <v>1286</v>
      </c>
      <c r="H822" s="37">
        <f>IF('Раздел 1'!T37=SUM('Раздел 1'!T38:T57),0,1)</f>
        <v>0</v>
      </c>
    </row>
    <row r="823" spans="1:8" ht="12">
      <c r="A823" s="46" t="str">
        <f t="shared" si="13"/>
        <v>0606026</v>
      </c>
      <c r="B823" s="50">
        <v>1</v>
      </c>
      <c r="C823" s="46">
        <v>811</v>
      </c>
      <c r="D823" s="46">
        <v>811</v>
      </c>
      <c r="E823" s="37" t="s">
        <v>1287</v>
      </c>
      <c r="H823" s="37">
        <f>IF('Раздел 1'!U37=SUM('Раздел 1'!U38:U57),0,1)</f>
        <v>0</v>
      </c>
    </row>
    <row r="824" spans="1:8" ht="12">
      <c r="A824" s="46" t="str">
        <f t="shared" si="13"/>
        <v>0606026</v>
      </c>
      <c r="B824" s="50">
        <v>1</v>
      </c>
      <c r="C824" s="46">
        <v>812</v>
      </c>
      <c r="D824" s="46">
        <v>812</v>
      </c>
      <c r="E824" s="37" t="s">
        <v>1288</v>
      </c>
      <c r="H824" s="37">
        <f>IF('Раздел 1'!V37=SUM('Раздел 1'!V38:V57),0,1)</f>
        <v>0</v>
      </c>
    </row>
    <row r="825" spans="1:8" ht="12">
      <c r="A825" s="46" t="str">
        <f t="shared" si="13"/>
        <v>0606026</v>
      </c>
      <c r="B825" s="50">
        <v>1</v>
      </c>
      <c r="C825" s="46">
        <v>813</v>
      </c>
      <c r="D825" s="46">
        <v>813</v>
      </c>
      <c r="E825" s="37" t="s">
        <v>1289</v>
      </c>
      <c r="H825" s="37">
        <f>IF('Раздел 1'!W37=SUM('Раздел 1'!W38:W57),0,1)</f>
        <v>0</v>
      </c>
    </row>
    <row r="826" spans="1:8" ht="12">
      <c r="A826" s="46" t="str">
        <f t="shared" si="13"/>
        <v>0606026</v>
      </c>
      <c r="B826" s="50">
        <v>1</v>
      </c>
      <c r="C826" s="46">
        <v>814</v>
      </c>
      <c r="D826" s="46">
        <v>814</v>
      </c>
      <c r="E826" s="37" t="s">
        <v>687</v>
      </c>
      <c r="H826" s="37">
        <f>IF('Раздел 1'!X37=SUM('Раздел 1'!X38:X57),0,1)</f>
        <v>0</v>
      </c>
    </row>
    <row r="827" spans="1:8" ht="12">
      <c r="A827" s="46" t="str">
        <f t="shared" si="13"/>
        <v>0606026</v>
      </c>
      <c r="B827" s="50">
        <v>1</v>
      </c>
      <c r="C827" s="46">
        <v>815</v>
      </c>
      <c r="D827" s="46">
        <v>815</v>
      </c>
      <c r="E827" s="37" t="s">
        <v>1290</v>
      </c>
      <c r="H827" s="37">
        <f>IF('Раздел 1'!P58=SUM('Раздел 1'!P59:P61),0,1)</f>
        <v>0</v>
      </c>
    </row>
    <row r="828" spans="1:8" ht="12">
      <c r="A828" s="46" t="str">
        <f t="shared" si="13"/>
        <v>0606026</v>
      </c>
      <c r="B828" s="50">
        <v>1</v>
      </c>
      <c r="C828" s="46">
        <v>816</v>
      </c>
      <c r="D828" s="46">
        <v>816</v>
      </c>
      <c r="E828" s="37" t="s">
        <v>1291</v>
      </c>
      <c r="H828" s="37">
        <f>IF('Раздел 1'!Q58=SUM('Раздел 1'!Q59:Q61),0,1)</f>
        <v>0</v>
      </c>
    </row>
    <row r="829" spans="1:8" ht="12">
      <c r="A829" s="46" t="str">
        <f t="shared" si="13"/>
        <v>0606026</v>
      </c>
      <c r="B829" s="50">
        <v>1</v>
      </c>
      <c r="C829" s="46">
        <v>817</v>
      </c>
      <c r="D829" s="46">
        <v>817</v>
      </c>
      <c r="E829" s="37" t="s">
        <v>1292</v>
      </c>
      <c r="H829" s="37">
        <f>IF('Раздел 1'!R58=SUM('Раздел 1'!R59:R61),0,1)</f>
        <v>0</v>
      </c>
    </row>
    <row r="830" spans="1:8" ht="12">
      <c r="A830" s="46" t="str">
        <f t="shared" si="13"/>
        <v>0606026</v>
      </c>
      <c r="B830" s="50">
        <v>1</v>
      </c>
      <c r="C830" s="46">
        <v>818</v>
      </c>
      <c r="D830" s="46">
        <v>818</v>
      </c>
      <c r="E830" s="37" t="s">
        <v>1293</v>
      </c>
      <c r="H830" s="37">
        <f>IF('Раздел 1'!S58=SUM('Раздел 1'!S59:S61),0,1)</f>
        <v>0</v>
      </c>
    </row>
    <row r="831" spans="1:8" ht="12">
      <c r="A831" s="46" t="str">
        <f t="shared" si="13"/>
        <v>0606026</v>
      </c>
      <c r="B831" s="50">
        <v>1</v>
      </c>
      <c r="C831" s="46">
        <v>819</v>
      </c>
      <c r="D831" s="46">
        <v>819</v>
      </c>
      <c r="E831" s="37" t="s">
        <v>1294</v>
      </c>
      <c r="H831" s="37">
        <f>IF('Раздел 1'!T58=SUM('Раздел 1'!T59:T61),0,1)</f>
        <v>0</v>
      </c>
    </row>
    <row r="832" spans="1:8" ht="12">
      <c r="A832" s="46" t="str">
        <f t="shared" si="13"/>
        <v>0606026</v>
      </c>
      <c r="B832" s="50">
        <v>1</v>
      </c>
      <c r="C832" s="46">
        <v>820</v>
      </c>
      <c r="D832" s="46">
        <v>820</v>
      </c>
      <c r="E832" s="37" t="s">
        <v>1295</v>
      </c>
      <c r="H832" s="37">
        <f>IF('Раздел 1'!U58=SUM('Раздел 1'!U59:U61),0,1)</f>
        <v>0</v>
      </c>
    </row>
    <row r="833" spans="1:8" ht="12">
      <c r="A833" s="46" t="str">
        <f t="shared" si="13"/>
        <v>0606026</v>
      </c>
      <c r="B833" s="50">
        <v>1</v>
      </c>
      <c r="C833" s="46">
        <v>821</v>
      </c>
      <c r="D833" s="46">
        <v>821</v>
      </c>
      <c r="E833" s="37" t="s">
        <v>1296</v>
      </c>
      <c r="H833" s="37">
        <f>IF('Раздел 1'!V58=SUM('Раздел 1'!V59:V61),0,1)</f>
        <v>0</v>
      </c>
    </row>
    <row r="834" spans="1:8" ht="12">
      <c r="A834" s="46" t="str">
        <f t="shared" si="13"/>
        <v>0606026</v>
      </c>
      <c r="B834" s="50">
        <v>1</v>
      </c>
      <c r="C834" s="46">
        <v>822</v>
      </c>
      <c r="D834" s="46">
        <v>822</v>
      </c>
      <c r="E834" s="37" t="s">
        <v>1297</v>
      </c>
      <c r="H834" s="37">
        <f>IF('Раздел 1'!W58=SUM('Раздел 1'!W59:W61),0,1)</f>
        <v>0</v>
      </c>
    </row>
    <row r="835" spans="1:8" ht="12">
      <c r="A835" s="46" t="str">
        <f t="shared" si="13"/>
        <v>0606026</v>
      </c>
      <c r="B835" s="50">
        <v>1</v>
      </c>
      <c r="C835" s="46">
        <v>823</v>
      </c>
      <c r="D835" s="46">
        <v>823</v>
      </c>
      <c r="E835" s="37" t="s">
        <v>688</v>
      </c>
      <c r="H835" s="37">
        <f>IF('Раздел 1'!X58=SUM('Раздел 1'!X59:X61),0,1)</f>
        <v>0</v>
      </c>
    </row>
    <row r="836" spans="1:8" ht="12">
      <c r="A836" s="46" t="str">
        <f t="shared" si="13"/>
        <v>0606026</v>
      </c>
      <c r="B836" s="50">
        <v>1</v>
      </c>
      <c r="C836" s="46">
        <v>824</v>
      </c>
      <c r="D836" s="46">
        <v>824</v>
      </c>
      <c r="E836" s="37" t="s">
        <v>1298</v>
      </c>
      <c r="H836" s="37">
        <f>IF('Раздел 1'!P62=SUM('Раздел 1'!P63:P67),0,1)</f>
        <v>0</v>
      </c>
    </row>
    <row r="837" spans="1:8" ht="12">
      <c r="A837" s="46" t="str">
        <f t="shared" si="13"/>
        <v>0606026</v>
      </c>
      <c r="B837" s="50">
        <v>1</v>
      </c>
      <c r="C837" s="46">
        <v>825</v>
      </c>
      <c r="D837" s="46">
        <v>825</v>
      </c>
      <c r="E837" s="37" t="s">
        <v>1299</v>
      </c>
      <c r="H837" s="37">
        <f>IF('Раздел 1'!Q62=SUM('Раздел 1'!Q63:Q67),0,1)</f>
        <v>0</v>
      </c>
    </row>
    <row r="838" spans="1:8" ht="12">
      <c r="A838" s="46" t="str">
        <f t="shared" si="13"/>
        <v>0606026</v>
      </c>
      <c r="B838" s="50">
        <v>1</v>
      </c>
      <c r="C838" s="46">
        <v>826</v>
      </c>
      <c r="D838" s="46">
        <v>826</v>
      </c>
      <c r="E838" s="37" t="s">
        <v>1300</v>
      </c>
      <c r="H838" s="37">
        <f>IF('Раздел 1'!R62=SUM('Раздел 1'!R63:R67),0,1)</f>
        <v>0</v>
      </c>
    </row>
    <row r="839" spans="1:8" ht="12">
      <c r="A839" s="46" t="str">
        <f t="shared" si="13"/>
        <v>0606026</v>
      </c>
      <c r="B839" s="50">
        <v>1</v>
      </c>
      <c r="C839" s="46">
        <v>827</v>
      </c>
      <c r="D839" s="46">
        <v>827</v>
      </c>
      <c r="E839" s="37" t="s">
        <v>1301</v>
      </c>
      <c r="H839" s="37">
        <f>IF('Раздел 1'!S62=SUM('Раздел 1'!S63:S67),0,1)</f>
        <v>0</v>
      </c>
    </row>
    <row r="840" spans="1:8" ht="12">
      <c r="A840" s="46" t="str">
        <f t="shared" si="13"/>
        <v>0606026</v>
      </c>
      <c r="B840" s="50">
        <v>1</v>
      </c>
      <c r="C840" s="46">
        <v>828</v>
      </c>
      <c r="D840" s="46">
        <v>828</v>
      </c>
      <c r="E840" s="37" t="s">
        <v>1302</v>
      </c>
      <c r="H840" s="37">
        <f>IF('Раздел 1'!T62=SUM('Раздел 1'!T63:T67),0,1)</f>
        <v>0</v>
      </c>
    </row>
    <row r="841" spans="1:8" ht="12">
      <c r="A841" s="46" t="str">
        <f t="shared" si="13"/>
        <v>0606026</v>
      </c>
      <c r="B841" s="50">
        <v>1</v>
      </c>
      <c r="C841" s="46">
        <v>829</v>
      </c>
      <c r="D841" s="46">
        <v>829</v>
      </c>
      <c r="E841" s="37" t="s">
        <v>1303</v>
      </c>
      <c r="H841" s="37">
        <f>IF('Раздел 1'!U62=SUM('Раздел 1'!U63:U67),0,1)</f>
        <v>0</v>
      </c>
    </row>
    <row r="842" spans="1:8" ht="12">
      <c r="A842" s="46" t="str">
        <f t="shared" si="13"/>
        <v>0606026</v>
      </c>
      <c r="B842" s="50">
        <v>1</v>
      </c>
      <c r="C842" s="46">
        <v>830</v>
      </c>
      <c r="D842" s="46">
        <v>830</v>
      </c>
      <c r="E842" s="37" t="s">
        <v>1304</v>
      </c>
      <c r="H842" s="37">
        <f>IF('Раздел 1'!V62=SUM('Раздел 1'!V63:V67),0,1)</f>
        <v>0</v>
      </c>
    </row>
    <row r="843" spans="1:8" ht="12">
      <c r="A843" s="46" t="str">
        <f aca="true" t="shared" si="14" ref="A843:A906">P_3</f>
        <v>0606026</v>
      </c>
      <c r="B843" s="50">
        <v>1</v>
      </c>
      <c r="C843" s="46">
        <v>831</v>
      </c>
      <c r="D843" s="46">
        <v>831</v>
      </c>
      <c r="E843" s="37" t="s">
        <v>1305</v>
      </c>
      <c r="H843" s="37">
        <f>IF('Раздел 1'!W62=SUM('Раздел 1'!W63:W67),0,1)</f>
        <v>0</v>
      </c>
    </row>
    <row r="844" spans="1:8" ht="12">
      <c r="A844" s="46" t="str">
        <f t="shared" si="14"/>
        <v>0606026</v>
      </c>
      <c r="B844" s="50">
        <v>1</v>
      </c>
      <c r="C844" s="46">
        <v>832</v>
      </c>
      <c r="D844" s="46">
        <v>832</v>
      </c>
      <c r="E844" s="37" t="s">
        <v>689</v>
      </c>
      <c r="H844" s="37">
        <f>IF('Раздел 1'!X62=SUM('Раздел 1'!X63:X67),0,1)</f>
        <v>0</v>
      </c>
    </row>
    <row r="845" spans="1:8" ht="12">
      <c r="A845" s="46" t="str">
        <f t="shared" si="14"/>
        <v>0606026</v>
      </c>
      <c r="B845" s="50">
        <v>1</v>
      </c>
      <c r="C845" s="46">
        <v>833</v>
      </c>
      <c r="D845" s="46">
        <v>833</v>
      </c>
      <c r="E845" s="37" t="s">
        <v>1306</v>
      </c>
      <c r="H845" s="37">
        <f>IF('Раздел 1'!P68=SUM('Раздел 1'!P69:P74),0,1)</f>
        <v>0</v>
      </c>
    </row>
    <row r="846" spans="1:8" ht="12">
      <c r="A846" s="46" t="str">
        <f t="shared" si="14"/>
        <v>0606026</v>
      </c>
      <c r="B846" s="50">
        <v>1</v>
      </c>
      <c r="C846" s="46">
        <v>834</v>
      </c>
      <c r="D846" s="46">
        <v>834</v>
      </c>
      <c r="E846" s="37" t="s">
        <v>1307</v>
      </c>
      <c r="H846" s="37">
        <f>IF('Раздел 1'!Q68=SUM('Раздел 1'!Q69:Q74),0,1)</f>
        <v>0</v>
      </c>
    </row>
    <row r="847" spans="1:8" ht="12">
      <c r="A847" s="46" t="str">
        <f t="shared" si="14"/>
        <v>0606026</v>
      </c>
      <c r="B847" s="50">
        <v>1</v>
      </c>
      <c r="C847" s="46">
        <v>835</v>
      </c>
      <c r="D847" s="46">
        <v>835</v>
      </c>
      <c r="E847" s="37" t="s">
        <v>1308</v>
      </c>
      <c r="H847" s="37">
        <f>IF('Раздел 1'!R68=SUM('Раздел 1'!R69:R74),0,1)</f>
        <v>0</v>
      </c>
    </row>
    <row r="848" spans="1:8" ht="12">
      <c r="A848" s="46" t="str">
        <f t="shared" si="14"/>
        <v>0606026</v>
      </c>
      <c r="B848" s="50">
        <v>1</v>
      </c>
      <c r="C848" s="46">
        <v>836</v>
      </c>
      <c r="D848" s="46">
        <v>836</v>
      </c>
      <c r="E848" s="37" t="s">
        <v>1309</v>
      </c>
      <c r="H848" s="37">
        <f>IF('Раздел 1'!S68=SUM('Раздел 1'!S69:S74),0,1)</f>
        <v>0</v>
      </c>
    </row>
    <row r="849" spans="1:8" ht="12">
      <c r="A849" s="46" t="str">
        <f t="shared" si="14"/>
        <v>0606026</v>
      </c>
      <c r="B849" s="50">
        <v>1</v>
      </c>
      <c r="C849" s="46">
        <v>837</v>
      </c>
      <c r="D849" s="46">
        <v>837</v>
      </c>
      <c r="E849" s="37" t="s">
        <v>1310</v>
      </c>
      <c r="H849" s="37">
        <f>IF('Раздел 1'!T68=SUM('Раздел 1'!T69:T74),0,1)</f>
        <v>0</v>
      </c>
    </row>
    <row r="850" spans="1:8" ht="12">
      <c r="A850" s="46" t="str">
        <f t="shared" si="14"/>
        <v>0606026</v>
      </c>
      <c r="B850" s="50">
        <v>1</v>
      </c>
      <c r="C850" s="46">
        <v>838</v>
      </c>
      <c r="D850" s="46">
        <v>838</v>
      </c>
      <c r="E850" s="37" t="s">
        <v>1311</v>
      </c>
      <c r="H850" s="37">
        <f>IF('Раздел 1'!U68=SUM('Раздел 1'!U69:U74),0,1)</f>
        <v>0</v>
      </c>
    </row>
    <row r="851" spans="1:8" ht="12">
      <c r="A851" s="46" t="str">
        <f t="shared" si="14"/>
        <v>0606026</v>
      </c>
      <c r="B851" s="50">
        <v>1</v>
      </c>
      <c r="C851" s="46">
        <v>839</v>
      </c>
      <c r="D851" s="46">
        <v>839</v>
      </c>
      <c r="E851" s="37" t="s">
        <v>1312</v>
      </c>
      <c r="H851" s="37">
        <f>IF('Раздел 1'!V68=SUM('Раздел 1'!V69:V74),0,1)</f>
        <v>0</v>
      </c>
    </row>
    <row r="852" spans="1:8" ht="12">
      <c r="A852" s="46" t="str">
        <f t="shared" si="14"/>
        <v>0606026</v>
      </c>
      <c r="B852" s="50">
        <v>1</v>
      </c>
      <c r="C852" s="46">
        <v>840</v>
      </c>
      <c r="D852" s="46">
        <v>840</v>
      </c>
      <c r="E852" s="37" t="s">
        <v>1313</v>
      </c>
      <c r="H852" s="37">
        <f>IF('Раздел 1'!W68=SUM('Раздел 1'!W69:W74),0,1)</f>
        <v>0</v>
      </c>
    </row>
    <row r="853" spans="1:8" ht="12">
      <c r="A853" s="46" t="str">
        <f t="shared" si="14"/>
        <v>0606026</v>
      </c>
      <c r="B853" s="50">
        <v>1</v>
      </c>
      <c r="C853" s="46">
        <v>841</v>
      </c>
      <c r="D853" s="46">
        <v>841</v>
      </c>
      <c r="E853" s="37" t="s">
        <v>690</v>
      </c>
      <c r="H853" s="37">
        <f>IF('Раздел 1'!X68=SUM('Раздел 1'!X69:X74),0,1)</f>
        <v>0</v>
      </c>
    </row>
    <row r="854" spans="1:8" ht="12">
      <c r="A854" s="46" t="str">
        <f t="shared" si="14"/>
        <v>0606026</v>
      </c>
      <c r="B854" s="50">
        <v>1</v>
      </c>
      <c r="C854" s="46">
        <v>842</v>
      </c>
      <c r="D854" s="46">
        <v>842</v>
      </c>
      <c r="E854" s="37" t="s">
        <v>1314</v>
      </c>
      <c r="H854" s="37">
        <f>IF('Раздел 1'!P75=SUM('Раздел 1'!P76:P79),0,1)</f>
        <v>0</v>
      </c>
    </row>
    <row r="855" spans="1:8" ht="12">
      <c r="A855" s="46" t="str">
        <f t="shared" si="14"/>
        <v>0606026</v>
      </c>
      <c r="B855" s="50">
        <v>1</v>
      </c>
      <c r="C855" s="46">
        <v>843</v>
      </c>
      <c r="D855" s="46">
        <v>843</v>
      </c>
      <c r="E855" s="37" t="s">
        <v>1315</v>
      </c>
      <c r="H855" s="37">
        <f>IF('Раздел 1'!Q75=SUM('Раздел 1'!Q76:Q79),0,1)</f>
        <v>0</v>
      </c>
    </row>
    <row r="856" spans="1:8" ht="12">
      <c r="A856" s="46" t="str">
        <f t="shared" si="14"/>
        <v>0606026</v>
      </c>
      <c r="B856" s="50">
        <v>1</v>
      </c>
      <c r="C856" s="46">
        <v>844</v>
      </c>
      <c r="D856" s="46">
        <v>844</v>
      </c>
      <c r="E856" s="37" t="s">
        <v>1316</v>
      </c>
      <c r="H856" s="37">
        <f>IF('Раздел 1'!R75=SUM('Раздел 1'!R76:R79),0,1)</f>
        <v>0</v>
      </c>
    </row>
    <row r="857" spans="1:8" ht="12">
      <c r="A857" s="46" t="str">
        <f t="shared" si="14"/>
        <v>0606026</v>
      </c>
      <c r="B857" s="50">
        <v>1</v>
      </c>
      <c r="C857" s="46">
        <v>845</v>
      </c>
      <c r="D857" s="46">
        <v>845</v>
      </c>
      <c r="E857" s="37" t="s">
        <v>1317</v>
      </c>
      <c r="H857" s="37">
        <f>IF('Раздел 1'!S75=SUM('Раздел 1'!S76:S79),0,1)</f>
        <v>0</v>
      </c>
    </row>
    <row r="858" spans="1:8" ht="12">
      <c r="A858" s="46" t="str">
        <f t="shared" si="14"/>
        <v>0606026</v>
      </c>
      <c r="B858" s="50">
        <v>1</v>
      </c>
      <c r="C858" s="46">
        <v>846</v>
      </c>
      <c r="D858" s="46">
        <v>846</v>
      </c>
      <c r="E858" s="37" t="s">
        <v>1318</v>
      </c>
      <c r="H858" s="37">
        <f>IF('Раздел 1'!T75=SUM('Раздел 1'!T76:T79),0,1)</f>
        <v>0</v>
      </c>
    </row>
    <row r="859" spans="1:8" ht="12">
      <c r="A859" s="46" t="str">
        <f t="shared" si="14"/>
        <v>0606026</v>
      </c>
      <c r="B859" s="50">
        <v>1</v>
      </c>
      <c r="C859" s="46">
        <v>847</v>
      </c>
      <c r="D859" s="46">
        <v>847</v>
      </c>
      <c r="E859" s="37" t="s">
        <v>1319</v>
      </c>
      <c r="H859" s="37">
        <f>IF('Раздел 1'!U75=SUM('Раздел 1'!U76:U79),0,1)</f>
        <v>0</v>
      </c>
    </row>
    <row r="860" spans="1:8" ht="12">
      <c r="A860" s="46" t="str">
        <f t="shared" si="14"/>
        <v>0606026</v>
      </c>
      <c r="B860" s="50">
        <v>1</v>
      </c>
      <c r="C860" s="46">
        <v>848</v>
      </c>
      <c r="D860" s="46">
        <v>848</v>
      </c>
      <c r="E860" s="37" t="s">
        <v>1320</v>
      </c>
      <c r="H860" s="37">
        <f>IF('Раздел 1'!V75=SUM('Раздел 1'!V76:V79),0,1)</f>
        <v>0</v>
      </c>
    </row>
    <row r="861" spans="1:8" ht="12">
      <c r="A861" s="46" t="str">
        <f t="shared" si="14"/>
        <v>0606026</v>
      </c>
      <c r="B861" s="50">
        <v>1</v>
      </c>
      <c r="C861" s="46">
        <v>849</v>
      </c>
      <c r="D861" s="46">
        <v>849</v>
      </c>
      <c r="E861" s="37" t="s">
        <v>1321</v>
      </c>
      <c r="H861" s="37">
        <f>IF('Раздел 1'!W75=SUM('Раздел 1'!W76:W79),0,1)</f>
        <v>0</v>
      </c>
    </row>
    <row r="862" spans="1:8" ht="12">
      <c r="A862" s="46" t="str">
        <f t="shared" si="14"/>
        <v>0606026</v>
      </c>
      <c r="B862" s="50">
        <v>1</v>
      </c>
      <c r="C862" s="46">
        <v>850</v>
      </c>
      <c r="D862" s="46">
        <v>850</v>
      </c>
      <c r="E862" s="37" t="s">
        <v>691</v>
      </c>
      <c r="H862" s="37">
        <f>IF('Раздел 1'!X75=SUM('Раздел 1'!X76:X79),0,1)</f>
        <v>0</v>
      </c>
    </row>
    <row r="863" spans="1:8" ht="12">
      <c r="A863" s="46" t="str">
        <f t="shared" si="14"/>
        <v>0606026</v>
      </c>
      <c r="B863" s="50">
        <v>1</v>
      </c>
      <c r="C863" s="46">
        <v>851</v>
      </c>
      <c r="D863" s="46">
        <v>851</v>
      </c>
      <c r="E863" s="37" t="s">
        <v>1322</v>
      </c>
      <c r="H863" s="37">
        <f>IF('Раздел 1'!P80=SUM('Раздел 1'!P81:P87),0,1)</f>
        <v>0</v>
      </c>
    </row>
    <row r="864" spans="1:8" ht="12">
      <c r="A864" s="46" t="str">
        <f t="shared" si="14"/>
        <v>0606026</v>
      </c>
      <c r="B864" s="50">
        <v>1</v>
      </c>
      <c r="C864" s="46">
        <v>852</v>
      </c>
      <c r="D864" s="46">
        <v>852</v>
      </c>
      <c r="E864" s="37" t="s">
        <v>1323</v>
      </c>
      <c r="H864" s="37">
        <f>IF('Раздел 1'!Q80=SUM('Раздел 1'!Q81:Q87),0,1)</f>
        <v>0</v>
      </c>
    </row>
    <row r="865" spans="1:8" ht="12">
      <c r="A865" s="46" t="str">
        <f t="shared" si="14"/>
        <v>0606026</v>
      </c>
      <c r="B865" s="50">
        <v>1</v>
      </c>
      <c r="C865" s="46">
        <v>853</v>
      </c>
      <c r="D865" s="46">
        <v>853</v>
      </c>
      <c r="E865" s="37" t="s">
        <v>1324</v>
      </c>
      <c r="H865" s="37">
        <f>IF('Раздел 1'!R80=SUM('Раздел 1'!R81:R87),0,1)</f>
        <v>0</v>
      </c>
    </row>
    <row r="866" spans="1:8" ht="12">
      <c r="A866" s="46" t="str">
        <f t="shared" si="14"/>
        <v>0606026</v>
      </c>
      <c r="B866" s="50">
        <v>1</v>
      </c>
      <c r="C866" s="46">
        <v>854</v>
      </c>
      <c r="D866" s="46">
        <v>854</v>
      </c>
      <c r="E866" s="37" t="s">
        <v>1325</v>
      </c>
      <c r="H866" s="37">
        <f>IF('Раздел 1'!S80=SUM('Раздел 1'!S81:S87),0,1)</f>
        <v>0</v>
      </c>
    </row>
    <row r="867" spans="1:8" ht="12">
      <c r="A867" s="46" t="str">
        <f t="shared" si="14"/>
        <v>0606026</v>
      </c>
      <c r="B867" s="50">
        <v>1</v>
      </c>
      <c r="C867" s="46">
        <v>855</v>
      </c>
      <c r="D867" s="46">
        <v>855</v>
      </c>
      <c r="E867" s="37" t="s">
        <v>1326</v>
      </c>
      <c r="H867" s="37">
        <f>IF('Раздел 1'!T80=SUM('Раздел 1'!T81:T87),0,1)</f>
        <v>0</v>
      </c>
    </row>
    <row r="868" spans="1:8" ht="12">
      <c r="A868" s="46" t="str">
        <f t="shared" si="14"/>
        <v>0606026</v>
      </c>
      <c r="B868" s="50">
        <v>1</v>
      </c>
      <c r="C868" s="46">
        <v>856</v>
      </c>
      <c r="D868" s="46">
        <v>856</v>
      </c>
      <c r="E868" s="37" t="s">
        <v>1327</v>
      </c>
      <c r="H868" s="37">
        <f>IF('Раздел 1'!U80=SUM('Раздел 1'!U81:U87),0,1)</f>
        <v>0</v>
      </c>
    </row>
    <row r="869" spans="1:8" ht="12">
      <c r="A869" s="46" t="str">
        <f t="shared" si="14"/>
        <v>0606026</v>
      </c>
      <c r="B869" s="50">
        <v>1</v>
      </c>
      <c r="C869" s="46">
        <v>857</v>
      </c>
      <c r="D869" s="46">
        <v>857</v>
      </c>
      <c r="E869" s="37" t="s">
        <v>1343</v>
      </c>
      <c r="H869" s="37">
        <f>IF('Раздел 1'!V80=SUM('Раздел 1'!V81:V87),0,1)</f>
        <v>0</v>
      </c>
    </row>
    <row r="870" spans="1:8" ht="12">
      <c r="A870" s="46" t="str">
        <f t="shared" si="14"/>
        <v>0606026</v>
      </c>
      <c r="B870" s="50">
        <v>1</v>
      </c>
      <c r="C870" s="46">
        <v>858</v>
      </c>
      <c r="D870" s="46">
        <v>858</v>
      </c>
      <c r="E870" s="37" t="s">
        <v>1344</v>
      </c>
      <c r="H870" s="37">
        <f>IF('Раздел 1'!W80=SUM('Раздел 1'!W81:W87),0,1)</f>
        <v>0</v>
      </c>
    </row>
    <row r="871" spans="1:8" ht="12">
      <c r="A871" s="46" t="str">
        <f t="shared" si="14"/>
        <v>0606026</v>
      </c>
      <c r="B871" s="50">
        <v>1</v>
      </c>
      <c r="C871" s="46">
        <v>859</v>
      </c>
      <c r="D871" s="46">
        <v>859</v>
      </c>
      <c r="E871" s="37" t="s">
        <v>994</v>
      </c>
      <c r="H871" s="37">
        <f>IF('Раздел 1'!X80=SUM('Раздел 1'!X81:X87),0,1)</f>
        <v>0</v>
      </c>
    </row>
    <row r="872" spans="1:8" ht="12">
      <c r="A872" s="46" t="str">
        <f t="shared" si="14"/>
        <v>0606026</v>
      </c>
      <c r="B872" s="50">
        <v>1</v>
      </c>
      <c r="C872" s="46">
        <v>860</v>
      </c>
      <c r="D872" s="46">
        <v>860</v>
      </c>
      <c r="E872" s="37" t="s">
        <v>1345</v>
      </c>
      <c r="H872" s="37">
        <f>IF('Раздел 1'!P88=SUM('Раздел 1'!P89:P94),0,1)</f>
        <v>0</v>
      </c>
    </row>
    <row r="873" spans="1:8" ht="12">
      <c r="A873" s="46" t="str">
        <f t="shared" si="14"/>
        <v>0606026</v>
      </c>
      <c r="B873" s="50">
        <v>1</v>
      </c>
      <c r="C873" s="46">
        <v>861</v>
      </c>
      <c r="D873" s="46">
        <v>861</v>
      </c>
      <c r="E873" s="37" t="s">
        <v>1346</v>
      </c>
      <c r="H873" s="37">
        <f>IF('Раздел 1'!Q88=SUM('Раздел 1'!Q89:Q94),0,1)</f>
        <v>0</v>
      </c>
    </row>
    <row r="874" spans="1:8" ht="12">
      <c r="A874" s="46" t="str">
        <f t="shared" si="14"/>
        <v>0606026</v>
      </c>
      <c r="B874" s="50">
        <v>1</v>
      </c>
      <c r="C874" s="46">
        <v>862</v>
      </c>
      <c r="D874" s="46">
        <v>862</v>
      </c>
      <c r="E874" s="37" t="s">
        <v>1347</v>
      </c>
      <c r="H874" s="37">
        <f>IF('Раздел 1'!R88=SUM('Раздел 1'!R89:R94),0,1)</f>
        <v>0</v>
      </c>
    </row>
    <row r="875" spans="1:8" ht="12">
      <c r="A875" s="46" t="str">
        <f t="shared" si="14"/>
        <v>0606026</v>
      </c>
      <c r="B875" s="50">
        <v>1</v>
      </c>
      <c r="C875" s="46">
        <v>863</v>
      </c>
      <c r="D875" s="46">
        <v>863</v>
      </c>
      <c r="E875" s="37" t="s">
        <v>1348</v>
      </c>
      <c r="H875" s="37">
        <f>IF('Раздел 1'!S88=SUM('Раздел 1'!S89:S94),0,1)</f>
        <v>0</v>
      </c>
    </row>
    <row r="876" spans="1:8" ht="12">
      <c r="A876" s="46" t="str">
        <f t="shared" si="14"/>
        <v>0606026</v>
      </c>
      <c r="B876" s="50">
        <v>1</v>
      </c>
      <c r="C876" s="46">
        <v>864</v>
      </c>
      <c r="D876" s="46">
        <v>864</v>
      </c>
      <c r="E876" s="37" t="s">
        <v>1349</v>
      </c>
      <c r="H876" s="37">
        <f>IF('Раздел 1'!T88=SUM('Раздел 1'!T89:T94),0,1)</f>
        <v>0</v>
      </c>
    </row>
    <row r="877" spans="1:8" ht="12">
      <c r="A877" s="46" t="str">
        <f t="shared" si="14"/>
        <v>0606026</v>
      </c>
      <c r="B877" s="50">
        <v>1</v>
      </c>
      <c r="C877" s="46">
        <v>865</v>
      </c>
      <c r="D877" s="46">
        <v>865</v>
      </c>
      <c r="E877" s="37" t="s">
        <v>1350</v>
      </c>
      <c r="H877" s="37">
        <f>IF('Раздел 1'!U88=SUM('Раздел 1'!U89:U94),0,1)</f>
        <v>0</v>
      </c>
    </row>
    <row r="878" spans="1:8" ht="12">
      <c r="A878" s="46" t="str">
        <f t="shared" si="14"/>
        <v>0606026</v>
      </c>
      <c r="B878" s="50">
        <v>1</v>
      </c>
      <c r="C878" s="46">
        <v>866</v>
      </c>
      <c r="D878" s="46">
        <v>866</v>
      </c>
      <c r="E878" s="37" t="s">
        <v>1351</v>
      </c>
      <c r="H878" s="37">
        <f>IF('Раздел 1'!V88=SUM('Раздел 1'!V89:V94),0,1)</f>
        <v>0</v>
      </c>
    </row>
    <row r="879" spans="1:8" ht="12">
      <c r="A879" s="46" t="str">
        <f t="shared" si="14"/>
        <v>0606026</v>
      </c>
      <c r="B879" s="50">
        <v>1</v>
      </c>
      <c r="C879" s="46">
        <v>867</v>
      </c>
      <c r="D879" s="46">
        <v>867</v>
      </c>
      <c r="E879" s="37" t="s">
        <v>1352</v>
      </c>
      <c r="H879" s="37">
        <f>IF('Раздел 1'!W88=SUM('Раздел 1'!W89:W94),0,1)</f>
        <v>0</v>
      </c>
    </row>
    <row r="880" spans="1:8" ht="12">
      <c r="A880" s="46" t="str">
        <f t="shared" si="14"/>
        <v>0606026</v>
      </c>
      <c r="B880" s="50">
        <v>1</v>
      </c>
      <c r="C880" s="46">
        <v>868</v>
      </c>
      <c r="D880" s="46">
        <v>868</v>
      </c>
      <c r="E880" s="37" t="s">
        <v>995</v>
      </c>
      <c r="H880" s="37">
        <f>IF('Раздел 1'!X88=SUM('Раздел 1'!X89:X94),0,1)</f>
        <v>0</v>
      </c>
    </row>
    <row r="881" spans="1:8" ht="12">
      <c r="A881" s="46" t="str">
        <f t="shared" si="14"/>
        <v>0606026</v>
      </c>
      <c r="B881" s="50">
        <v>1</v>
      </c>
      <c r="C881" s="46">
        <v>869</v>
      </c>
      <c r="D881" s="46">
        <v>869</v>
      </c>
      <c r="E881" s="37" t="s">
        <v>1353</v>
      </c>
      <c r="H881" s="37">
        <f>IF('Раздел 1'!P95=SUM('Раздел 1'!P96:P98),0,1)</f>
        <v>0</v>
      </c>
    </row>
    <row r="882" spans="1:8" ht="12">
      <c r="A882" s="46" t="str">
        <f t="shared" si="14"/>
        <v>0606026</v>
      </c>
      <c r="B882" s="50">
        <v>1</v>
      </c>
      <c r="C882" s="46">
        <v>870</v>
      </c>
      <c r="D882" s="46">
        <v>870</v>
      </c>
      <c r="E882" s="37" t="s">
        <v>1354</v>
      </c>
      <c r="H882" s="37">
        <f>IF('Раздел 1'!Q95=SUM('Раздел 1'!Q96:Q98),0,1)</f>
        <v>0</v>
      </c>
    </row>
    <row r="883" spans="1:8" ht="12">
      <c r="A883" s="46" t="str">
        <f t="shared" si="14"/>
        <v>0606026</v>
      </c>
      <c r="B883" s="50">
        <v>1</v>
      </c>
      <c r="C883" s="46">
        <v>871</v>
      </c>
      <c r="D883" s="46">
        <v>871</v>
      </c>
      <c r="E883" s="37" t="s">
        <v>1355</v>
      </c>
      <c r="H883" s="37">
        <f>IF('Раздел 1'!R95=SUM('Раздел 1'!R96:R98),0,1)</f>
        <v>0</v>
      </c>
    </row>
    <row r="884" spans="1:8" ht="12">
      <c r="A884" s="46" t="str">
        <f t="shared" si="14"/>
        <v>0606026</v>
      </c>
      <c r="B884" s="50">
        <v>1</v>
      </c>
      <c r="C884" s="46">
        <v>872</v>
      </c>
      <c r="D884" s="46">
        <v>872</v>
      </c>
      <c r="E884" s="37" t="s">
        <v>1356</v>
      </c>
      <c r="H884" s="37">
        <f>IF('Раздел 1'!S95=SUM('Раздел 1'!S96:S98),0,1)</f>
        <v>0</v>
      </c>
    </row>
    <row r="885" spans="1:8" ht="12">
      <c r="A885" s="46" t="str">
        <f t="shared" si="14"/>
        <v>0606026</v>
      </c>
      <c r="B885" s="50">
        <v>1</v>
      </c>
      <c r="C885" s="46">
        <v>873</v>
      </c>
      <c r="D885" s="46">
        <v>873</v>
      </c>
      <c r="E885" s="37" t="s">
        <v>1357</v>
      </c>
      <c r="H885" s="37">
        <f>IF('Раздел 1'!T95=SUM('Раздел 1'!T96:T98),0,1)</f>
        <v>0</v>
      </c>
    </row>
    <row r="886" spans="1:8" ht="12">
      <c r="A886" s="46" t="str">
        <f t="shared" si="14"/>
        <v>0606026</v>
      </c>
      <c r="B886" s="50">
        <v>1</v>
      </c>
      <c r="C886" s="46">
        <v>874</v>
      </c>
      <c r="D886" s="46">
        <v>874</v>
      </c>
      <c r="E886" s="37" t="s">
        <v>1358</v>
      </c>
      <c r="H886" s="37">
        <f>IF('Раздел 1'!U95=SUM('Раздел 1'!U96:U98),0,1)</f>
        <v>0</v>
      </c>
    </row>
    <row r="887" spans="1:8" ht="12">
      <c r="A887" s="46" t="str">
        <f t="shared" si="14"/>
        <v>0606026</v>
      </c>
      <c r="B887" s="50">
        <v>1</v>
      </c>
      <c r="C887" s="46">
        <v>875</v>
      </c>
      <c r="D887" s="46">
        <v>875</v>
      </c>
      <c r="E887" s="37" t="s">
        <v>1359</v>
      </c>
      <c r="H887" s="37">
        <f>IF('Раздел 1'!V95=SUM('Раздел 1'!V96:V98),0,1)</f>
        <v>0</v>
      </c>
    </row>
    <row r="888" spans="1:8" ht="12">
      <c r="A888" s="46" t="str">
        <f t="shared" si="14"/>
        <v>0606026</v>
      </c>
      <c r="B888" s="50">
        <v>1</v>
      </c>
      <c r="C888" s="46">
        <v>876</v>
      </c>
      <c r="D888" s="46">
        <v>876</v>
      </c>
      <c r="E888" s="37" t="s">
        <v>1360</v>
      </c>
      <c r="H888" s="37">
        <f>IF('Раздел 1'!W95=SUM('Раздел 1'!W96:W98),0,1)</f>
        <v>0</v>
      </c>
    </row>
    <row r="889" spans="1:8" ht="12">
      <c r="A889" s="46" t="str">
        <f t="shared" si="14"/>
        <v>0606026</v>
      </c>
      <c r="B889" s="50">
        <v>1</v>
      </c>
      <c r="C889" s="46">
        <v>877</v>
      </c>
      <c r="D889" s="46">
        <v>877</v>
      </c>
      <c r="E889" s="37" t="s">
        <v>996</v>
      </c>
      <c r="H889" s="37">
        <f>IF('Раздел 1'!X95=SUM('Раздел 1'!X96:X98),0,1)</f>
        <v>0</v>
      </c>
    </row>
    <row r="890" spans="1:8" ht="12">
      <c r="A890" s="46" t="str">
        <f t="shared" si="14"/>
        <v>0606026</v>
      </c>
      <c r="B890" s="50">
        <v>1</v>
      </c>
      <c r="C890" s="46">
        <v>878</v>
      </c>
      <c r="D890" s="46">
        <v>878</v>
      </c>
      <c r="E890" s="37" t="s">
        <v>1361</v>
      </c>
      <c r="H890" s="37">
        <f>IF('Раздел 1'!P99=SUM('Раздел 1'!P100:P106),0,1)</f>
        <v>0</v>
      </c>
    </row>
    <row r="891" spans="1:8" ht="12">
      <c r="A891" s="46" t="str">
        <f t="shared" si="14"/>
        <v>0606026</v>
      </c>
      <c r="B891" s="50">
        <v>1</v>
      </c>
      <c r="C891" s="46">
        <v>879</v>
      </c>
      <c r="D891" s="46">
        <v>879</v>
      </c>
      <c r="E891" s="37" t="s">
        <v>1362</v>
      </c>
      <c r="H891" s="37">
        <f>IF('Раздел 1'!Q99=SUM('Раздел 1'!Q100:Q106),0,1)</f>
        <v>0</v>
      </c>
    </row>
    <row r="892" spans="1:8" ht="12">
      <c r="A892" s="46" t="str">
        <f t="shared" si="14"/>
        <v>0606026</v>
      </c>
      <c r="B892" s="50">
        <v>1</v>
      </c>
      <c r="C892" s="46">
        <v>880</v>
      </c>
      <c r="D892" s="46">
        <v>880</v>
      </c>
      <c r="E892" s="37" t="s">
        <v>1363</v>
      </c>
      <c r="H892" s="37">
        <f>IF('Раздел 1'!R99=SUM('Раздел 1'!R100:R106),0,1)</f>
        <v>0</v>
      </c>
    </row>
    <row r="893" spans="1:8" ht="12">
      <c r="A893" s="46" t="str">
        <f t="shared" si="14"/>
        <v>0606026</v>
      </c>
      <c r="B893" s="50">
        <v>1</v>
      </c>
      <c r="C893" s="46">
        <v>881</v>
      </c>
      <c r="D893" s="46">
        <v>881</v>
      </c>
      <c r="E893" s="37" t="s">
        <v>209</v>
      </c>
      <c r="H893" s="37">
        <f>IF('Раздел 1'!S99=SUM('Раздел 1'!S100:S106),0,1)</f>
        <v>0</v>
      </c>
    </row>
    <row r="894" spans="1:8" ht="12">
      <c r="A894" s="46" t="str">
        <f t="shared" si="14"/>
        <v>0606026</v>
      </c>
      <c r="B894" s="50">
        <v>1</v>
      </c>
      <c r="C894" s="46">
        <v>882</v>
      </c>
      <c r="D894" s="46">
        <v>882</v>
      </c>
      <c r="E894" s="37" t="s">
        <v>210</v>
      </c>
      <c r="H894" s="37">
        <f>IF('Раздел 1'!T99=SUM('Раздел 1'!T100:T106),0,1)</f>
        <v>0</v>
      </c>
    </row>
    <row r="895" spans="1:8" ht="12">
      <c r="A895" s="46" t="str">
        <f t="shared" si="14"/>
        <v>0606026</v>
      </c>
      <c r="B895" s="50">
        <v>1</v>
      </c>
      <c r="C895" s="46">
        <v>883</v>
      </c>
      <c r="D895" s="46">
        <v>883</v>
      </c>
      <c r="E895" s="37" t="s">
        <v>211</v>
      </c>
      <c r="H895" s="37">
        <f>IF('Раздел 1'!U99=SUM('Раздел 1'!U100:U106),0,1)</f>
        <v>0</v>
      </c>
    </row>
    <row r="896" spans="1:8" ht="12">
      <c r="A896" s="46" t="str">
        <f t="shared" si="14"/>
        <v>0606026</v>
      </c>
      <c r="B896" s="50">
        <v>1</v>
      </c>
      <c r="C896" s="46">
        <v>884</v>
      </c>
      <c r="D896" s="46">
        <v>884</v>
      </c>
      <c r="E896" s="37" t="s">
        <v>212</v>
      </c>
      <c r="H896" s="37">
        <f>IF('Раздел 1'!V99=SUM('Раздел 1'!V100:V106),0,1)</f>
        <v>0</v>
      </c>
    </row>
    <row r="897" spans="1:8" ht="12">
      <c r="A897" s="46" t="str">
        <f t="shared" si="14"/>
        <v>0606026</v>
      </c>
      <c r="B897" s="50">
        <v>1</v>
      </c>
      <c r="C897" s="46">
        <v>885</v>
      </c>
      <c r="D897" s="46">
        <v>885</v>
      </c>
      <c r="E897" s="37" t="s">
        <v>213</v>
      </c>
      <c r="H897" s="37">
        <f>IF('Раздел 1'!W99=SUM('Раздел 1'!W100:W106),0,1)</f>
        <v>0</v>
      </c>
    </row>
    <row r="898" spans="1:8" ht="12">
      <c r="A898" s="46" t="str">
        <f t="shared" si="14"/>
        <v>0606026</v>
      </c>
      <c r="B898" s="50">
        <v>1</v>
      </c>
      <c r="C898" s="46">
        <v>886</v>
      </c>
      <c r="D898" s="46">
        <v>886</v>
      </c>
      <c r="E898" s="37" t="s">
        <v>997</v>
      </c>
      <c r="H898" s="37">
        <f>IF('Раздел 1'!X99=SUM('Раздел 1'!X100:X106),0,1)</f>
        <v>0</v>
      </c>
    </row>
    <row r="899" spans="1:8" ht="12">
      <c r="A899" s="46" t="str">
        <f t="shared" si="14"/>
        <v>0606026</v>
      </c>
      <c r="B899" s="50">
        <v>1</v>
      </c>
      <c r="C899" s="46">
        <v>887</v>
      </c>
      <c r="D899" s="46">
        <v>887</v>
      </c>
      <c r="E899" s="37" t="s">
        <v>214</v>
      </c>
      <c r="H899" s="37">
        <f>IF('Раздел 1'!P107=SUM('Раздел 1'!P108:P116),0,1)</f>
        <v>0</v>
      </c>
    </row>
    <row r="900" spans="1:8" ht="12">
      <c r="A900" s="46" t="str">
        <f t="shared" si="14"/>
        <v>0606026</v>
      </c>
      <c r="B900" s="50">
        <v>1</v>
      </c>
      <c r="C900" s="46">
        <v>888</v>
      </c>
      <c r="D900" s="46">
        <v>888</v>
      </c>
      <c r="E900" s="37" t="s">
        <v>215</v>
      </c>
      <c r="H900" s="37">
        <f>IF('Раздел 1'!Q107=SUM('Раздел 1'!Q108:Q116),0,1)</f>
        <v>0</v>
      </c>
    </row>
    <row r="901" spans="1:8" ht="12">
      <c r="A901" s="46" t="str">
        <f t="shared" si="14"/>
        <v>0606026</v>
      </c>
      <c r="B901" s="50">
        <v>1</v>
      </c>
      <c r="C901" s="46">
        <v>889</v>
      </c>
      <c r="D901" s="46">
        <v>889</v>
      </c>
      <c r="E901" s="37" t="s">
        <v>216</v>
      </c>
      <c r="H901" s="37">
        <f>IF('Раздел 1'!R107=SUM('Раздел 1'!R108:R116),0,1)</f>
        <v>0</v>
      </c>
    </row>
    <row r="902" spans="1:8" ht="12">
      <c r="A902" s="46" t="str">
        <f t="shared" si="14"/>
        <v>0606026</v>
      </c>
      <c r="B902" s="50">
        <v>1</v>
      </c>
      <c r="C902" s="46">
        <v>890</v>
      </c>
      <c r="D902" s="46">
        <v>890</v>
      </c>
      <c r="E902" s="37" t="s">
        <v>217</v>
      </c>
      <c r="H902" s="37">
        <f>IF('Раздел 1'!S107=SUM('Раздел 1'!S108:S116),0,1)</f>
        <v>0</v>
      </c>
    </row>
    <row r="903" spans="1:8" ht="12">
      <c r="A903" s="46" t="str">
        <f t="shared" si="14"/>
        <v>0606026</v>
      </c>
      <c r="B903" s="50">
        <v>1</v>
      </c>
      <c r="C903" s="46">
        <v>891</v>
      </c>
      <c r="D903" s="46">
        <v>891</v>
      </c>
      <c r="E903" s="37" t="s">
        <v>218</v>
      </c>
      <c r="H903" s="37">
        <f>IF('Раздел 1'!T107=SUM('Раздел 1'!T108:T116),0,1)</f>
        <v>0</v>
      </c>
    </row>
    <row r="904" spans="1:8" ht="12">
      <c r="A904" s="46" t="str">
        <f t="shared" si="14"/>
        <v>0606026</v>
      </c>
      <c r="B904" s="50">
        <v>1</v>
      </c>
      <c r="C904" s="46">
        <v>892</v>
      </c>
      <c r="D904" s="46">
        <v>892</v>
      </c>
      <c r="E904" s="37" t="s">
        <v>219</v>
      </c>
      <c r="H904" s="37">
        <f>IF('Раздел 1'!U107=SUM('Раздел 1'!U108:U116),0,1)</f>
        <v>0</v>
      </c>
    </row>
    <row r="905" spans="1:8" ht="12">
      <c r="A905" s="46" t="str">
        <f t="shared" si="14"/>
        <v>0606026</v>
      </c>
      <c r="B905" s="50">
        <v>1</v>
      </c>
      <c r="C905" s="46">
        <v>893</v>
      </c>
      <c r="D905" s="46">
        <v>893</v>
      </c>
      <c r="E905" s="37" t="s">
        <v>220</v>
      </c>
      <c r="H905" s="37">
        <f>IF('Раздел 1'!V107=SUM('Раздел 1'!V108:V116),0,1)</f>
        <v>0</v>
      </c>
    </row>
    <row r="906" spans="1:8" ht="12">
      <c r="A906" s="46" t="str">
        <f t="shared" si="14"/>
        <v>0606026</v>
      </c>
      <c r="B906" s="50">
        <v>1</v>
      </c>
      <c r="C906" s="46">
        <v>894</v>
      </c>
      <c r="D906" s="46">
        <v>894</v>
      </c>
      <c r="E906" s="37" t="s">
        <v>221</v>
      </c>
      <c r="H906" s="37">
        <f>IF('Раздел 1'!W107=SUM('Раздел 1'!W108:W116),0,1)</f>
        <v>0</v>
      </c>
    </row>
    <row r="907" spans="1:8" ht="12">
      <c r="A907" s="46" t="str">
        <f aca="true" t="shared" si="15" ref="A907:A970">P_3</f>
        <v>0606026</v>
      </c>
      <c r="B907" s="50">
        <v>1</v>
      </c>
      <c r="C907" s="46">
        <v>895</v>
      </c>
      <c r="D907" s="46">
        <v>895</v>
      </c>
      <c r="E907" s="37" t="s">
        <v>998</v>
      </c>
      <c r="H907" s="37">
        <f>IF('Раздел 1'!X107=SUM('Раздел 1'!X108:X116),0,1)</f>
        <v>0</v>
      </c>
    </row>
    <row r="908" spans="1:8" ht="12">
      <c r="A908" s="46" t="str">
        <f t="shared" si="15"/>
        <v>0606026</v>
      </c>
      <c r="B908" s="50">
        <v>1</v>
      </c>
      <c r="C908" s="46">
        <v>896</v>
      </c>
      <c r="D908" s="46">
        <v>896</v>
      </c>
      <c r="E908" s="37" t="s">
        <v>222</v>
      </c>
      <c r="H908" s="37">
        <f>IF('Раздел 1'!P117=SUM('Раздел 1'!P118:P125),0,1)</f>
        <v>0</v>
      </c>
    </row>
    <row r="909" spans="1:8" ht="12">
      <c r="A909" s="46" t="str">
        <f t="shared" si="15"/>
        <v>0606026</v>
      </c>
      <c r="B909" s="50">
        <v>1</v>
      </c>
      <c r="C909" s="46">
        <v>897</v>
      </c>
      <c r="D909" s="46">
        <v>897</v>
      </c>
      <c r="E909" s="37" t="s">
        <v>223</v>
      </c>
      <c r="H909" s="37">
        <f>IF('Раздел 1'!Q117=SUM('Раздел 1'!Q118:Q125),0,1)</f>
        <v>0</v>
      </c>
    </row>
    <row r="910" spans="1:8" ht="12">
      <c r="A910" s="46" t="str">
        <f t="shared" si="15"/>
        <v>0606026</v>
      </c>
      <c r="B910" s="50">
        <v>1</v>
      </c>
      <c r="C910" s="46">
        <v>898</v>
      </c>
      <c r="D910" s="46">
        <v>898</v>
      </c>
      <c r="E910" s="37" t="s">
        <v>224</v>
      </c>
      <c r="H910" s="37">
        <f>IF('Раздел 1'!R117=SUM('Раздел 1'!R118:R125),0,1)</f>
        <v>0</v>
      </c>
    </row>
    <row r="911" spans="1:8" ht="12">
      <c r="A911" s="46" t="str">
        <f t="shared" si="15"/>
        <v>0606026</v>
      </c>
      <c r="B911" s="50">
        <v>1</v>
      </c>
      <c r="C911" s="46">
        <v>899</v>
      </c>
      <c r="D911" s="46">
        <v>899</v>
      </c>
      <c r="E911" s="37" t="s">
        <v>225</v>
      </c>
      <c r="H911" s="37">
        <f>IF('Раздел 1'!S117=SUM('Раздел 1'!S118:S125),0,1)</f>
        <v>0</v>
      </c>
    </row>
    <row r="912" spans="1:8" ht="12">
      <c r="A912" s="46" t="str">
        <f t="shared" si="15"/>
        <v>0606026</v>
      </c>
      <c r="B912" s="50">
        <v>1</v>
      </c>
      <c r="C912" s="46">
        <v>900</v>
      </c>
      <c r="D912" s="46">
        <v>900</v>
      </c>
      <c r="E912" s="37" t="s">
        <v>226</v>
      </c>
      <c r="H912" s="37">
        <f>IF('Раздел 1'!T117=SUM('Раздел 1'!T118:T125),0,1)</f>
        <v>0</v>
      </c>
    </row>
    <row r="913" spans="1:8" ht="12">
      <c r="A913" s="46" t="str">
        <f t="shared" si="15"/>
        <v>0606026</v>
      </c>
      <c r="B913" s="50">
        <v>1</v>
      </c>
      <c r="C913" s="46">
        <v>901</v>
      </c>
      <c r="D913" s="46">
        <v>901</v>
      </c>
      <c r="E913" s="37" t="s">
        <v>227</v>
      </c>
      <c r="H913" s="37">
        <f>IF('Раздел 1'!U117=SUM('Раздел 1'!U118:U125),0,1)</f>
        <v>0</v>
      </c>
    </row>
    <row r="914" spans="1:8" ht="12">
      <c r="A914" s="46" t="str">
        <f t="shared" si="15"/>
        <v>0606026</v>
      </c>
      <c r="B914" s="50">
        <v>1</v>
      </c>
      <c r="C914" s="46">
        <v>902</v>
      </c>
      <c r="D914" s="46">
        <v>902</v>
      </c>
      <c r="E914" s="37" t="s">
        <v>228</v>
      </c>
      <c r="H914" s="37">
        <f>IF('Раздел 1'!V117=SUM('Раздел 1'!V118:V125),0,1)</f>
        <v>0</v>
      </c>
    </row>
    <row r="915" spans="1:8" ht="12">
      <c r="A915" s="46" t="str">
        <f t="shared" si="15"/>
        <v>0606026</v>
      </c>
      <c r="B915" s="50">
        <v>1</v>
      </c>
      <c r="C915" s="46">
        <v>903</v>
      </c>
      <c r="D915" s="46">
        <v>903</v>
      </c>
      <c r="E915" s="37" t="s">
        <v>229</v>
      </c>
      <c r="H915" s="37">
        <f>IF('Раздел 1'!W117=SUM('Раздел 1'!W118:W125),0,1)</f>
        <v>0</v>
      </c>
    </row>
    <row r="916" spans="1:8" ht="12">
      <c r="A916" s="46" t="str">
        <f t="shared" si="15"/>
        <v>0606026</v>
      </c>
      <c r="B916" s="50">
        <v>1</v>
      </c>
      <c r="C916" s="46">
        <v>904</v>
      </c>
      <c r="D916" s="46">
        <v>904</v>
      </c>
      <c r="E916" s="37" t="s">
        <v>999</v>
      </c>
      <c r="H916" s="37">
        <f>IF('Раздел 1'!X117=SUM('Раздел 1'!X118:X125),0,1)</f>
        <v>0</v>
      </c>
    </row>
    <row r="917" spans="1:8" ht="12">
      <c r="A917" s="46" t="str">
        <f t="shared" si="15"/>
        <v>0606026</v>
      </c>
      <c r="B917" s="50">
        <v>1</v>
      </c>
      <c r="C917" s="46">
        <v>905</v>
      </c>
      <c r="D917" s="46">
        <v>905</v>
      </c>
      <c r="E917" s="37" t="s">
        <v>230</v>
      </c>
      <c r="H917" s="37">
        <f>IF('Раздел 1'!P126=SUM('Раздел 1'!P127:P136),0,1)</f>
        <v>0</v>
      </c>
    </row>
    <row r="918" spans="1:8" ht="12">
      <c r="A918" s="46" t="str">
        <f t="shared" si="15"/>
        <v>0606026</v>
      </c>
      <c r="B918" s="50">
        <v>1</v>
      </c>
      <c r="C918" s="46">
        <v>906</v>
      </c>
      <c r="D918" s="46">
        <v>906</v>
      </c>
      <c r="E918" s="37" t="s">
        <v>231</v>
      </c>
      <c r="H918" s="37">
        <f>IF('Раздел 1'!Q126=SUM('Раздел 1'!Q127:Q136),0,1)</f>
        <v>0</v>
      </c>
    </row>
    <row r="919" spans="1:8" ht="12">
      <c r="A919" s="46" t="str">
        <f t="shared" si="15"/>
        <v>0606026</v>
      </c>
      <c r="B919" s="50">
        <v>1</v>
      </c>
      <c r="C919" s="46">
        <v>907</v>
      </c>
      <c r="D919" s="46">
        <v>907</v>
      </c>
      <c r="E919" s="37" t="s">
        <v>232</v>
      </c>
      <c r="H919" s="37">
        <f>IF('Раздел 1'!R126=SUM('Раздел 1'!R127:R136),0,1)</f>
        <v>0</v>
      </c>
    </row>
    <row r="920" spans="1:8" ht="12">
      <c r="A920" s="46" t="str">
        <f t="shared" si="15"/>
        <v>0606026</v>
      </c>
      <c r="B920" s="50">
        <v>1</v>
      </c>
      <c r="C920" s="46">
        <v>908</v>
      </c>
      <c r="D920" s="46">
        <v>908</v>
      </c>
      <c r="E920" s="37" t="s">
        <v>233</v>
      </c>
      <c r="H920" s="37">
        <f>IF('Раздел 1'!S126=SUM('Раздел 1'!S127:S136),0,1)</f>
        <v>0</v>
      </c>
    </row>
    <row r="921" spans="1:8" ht="12">
      <c r="A921" s="46" t="str">
        <f t="shared" si="15"/>
        <v>0606026</v>
      </c>
      <c r="B921" s="50">
        <v>1</v>
      </c>
      <c r="C921" s="46">
        <v>909</v>
      </c>
      <c r="D921" s="46">
        <v>909</v>
      </c>
      <c r="E921" s="37" t="s">
        <v>234</v>
      </c>
      <c r="H921" s="37">
        <f>IF('Раздел 1'!T126=SUM('Раздел 1'!T127:T136),0,1)</f>
        <v>0</v>
      </c>
    </row>
    <row r="922" spans="1:8" ht="12">
      <c r="A922" s="46" t="str">
        <f t="shared" si="15"/>
        <v>0606026</v>
      </c>
      <c r="B922" s="50">
        <v>1</v>
      </c>
      <c r="C922" s="46">
        <v>910</v>
      </c>
      <c r="D922" s="46">
        <v>910</v>
      </c>
      <c r="E922" s="37" t="s">
        <v>235</v>
      </c>
      <c r="H922" s="37">
        <f>IF('Раздел 1'!U126=SUM('Раздел 1'!U127:U136),0,1)</f>
        <v>0</v>
      </c>
    </row>
    <row r="923" spans="1:8" ht="12">
      <c r="A923" s="46" t="str">
        <f t="shared" si="15"/>
        <v>0606026</v>
      </c>
      <c r="B923" s="50">
        <v>1</v>
      </c>
      <c r="C923" s="46">
        <v>911</v>
      </c>
      <c r="D923" s="46">
        <v>911</v>
      </c>
      <c r="E923" s="37" t="s">
        <v>236</v>
      </c>
      <c r="H923" s="37">
        <f>IF('Раздел 1'!V126=SUM('Раздел 1'!V127:V136),0,1)</f>
        <v>0</v>
      </c>
    </row>
    <row r="924" spans="1:8" ht="12">
      <c r="A924" s="46" t="str">
        <f t="shared" si="15"/>
        <v>0606026</v>
      </c>
      <c r="B924" s="50">
        <v>1</v>
      </c>
      <c r="C924" s="46">
        <v>912</v>
      </c>
      <c r="D924" s="46">
        <v>912</v>
      </c>
      <c r="E924" s="37" t="s">
        <v>237</v>
      </c>
      <c r="H924" s="37">
        <f>IF('Раздел 1'!W126=SUM('Раздел 1'!W127:W136),0,1)</f>
        <v>0</v>
      </c>
    </row>
    <row r="925" spans="1:8" ht="12">
      <c r="A925" s="46" t="str">
        <f t="shared" si="15"/>
        <v>0606026</v>
      </c>
      <c r="B925" s="50">
        <v>1</v>
      </c>
      <c r="C925" s="46">
        <v>913</v>
      </c>
      <c r="D925" s="46">
        <v>913</v>
      </c>
      <c r="E925" s="37" t="s">
        <v>1000</v>
      </c>
      <c r="H925" s="37">
        <f>IF('Раздел 1'!X126=SUM('Раздел 1'!X127:X136),0,1)</f>
        <v>0</v>
      </c>
    </row>
    <row r="926" spans="1:8" ht="12">
      <c r="A926" s="46" t="str">
        <f t="shared" si="15"/>
        <v>0606026</v>
      </c>
      <c r="B926" s="50">
        <v>1</v>
      </c>
      <c r="C926" s="46">
        <v>914</v>
      </c>
      <c r="D926" s="46">
        <v>914</v>
      </c>
      <c r="E926" s="37" t="s">
        <v>238</v>
      </c>
      <c r="H926" s="37">
        <f>IF('Раздел 1'!P137=SUM('Раздел 1'!P138:P141),0,1)</f>
        <v>0</v>
      </c>
    </row>
    <row r="927" spans="1:8" ht="12">
      <c r="A927" s="46" t="str">
        <f t="shared" si="15"/>
        <v>0606026</v>
      </c>
      <c r="B927" s="50">
        <v>1</v>
      </c>
      <c r="C927" s="46">
        <v>915</v>
      </c>
      <c r="D927" s="46">
        <v>915</v>
      </c>
      <c r="E927" s="37" t="s">
        <v>239</v>
      </c>
      <c r="H927" s="37">
        <f>IF('Раздел 1'!Q137=SUM('Раздел 1'!Q138:Q141),0,1)</f>
        <v>0</v>
      </c>
    </row>
    <row r="928" spans="1:8" ht="12">
      <c r="A928" s="46" t="str">
        <f t="shared" si="15"/>
        <v>0606026</v>
      </c>
      <c r="B928" s="50">
        <v>1</v>
      </c>
      <c r="C928" s="46">
        <v>916</v>
      </c>
      <c r="D928" s="46">
        <v>916</v>
      </c>
      <c r="E928" s="37" t="s">
        <v>240</v>
      </c>
      <c r="H928" s="37">
        <f>IF('Раздел 1'!R137=SUM('Раздел 1'!R138:R141),0,1)</f>
        <v>0</v>
      </c>
    </row>
    <row r="929" spans="1:8" ht="12">
      <c r="A929" s="46" t="str">
        <f t="shared" si="15"/>
        <v>0606026</v>
      </c>
      <c r="B929" s="50">
        <v>1</v>
      </c>
      <c r="C929" s="46">
        <v>917</v>
      </c>
      <c r="D929" s="46">
        <v>917</v>
      </c>
      <c r="E929" s="37" t="s">
        <v>241</v>
      </c>
      <c r="H929" s="37">
        <f>IF('Раздел 1'!S137=SUM('Раздел 1'!S138:S141),0,1)</f>
        <v>0</v>
      </c>
    </row>
    <row r="930" spans="1:8" ht="12">
      <c r="A930" s="46" t="str">
        <f t="shared" si="15"/>
        <v>0606026</v>
      </c>
      <c r="B930" s="50">
        <v>1</v>
      </c>
      <c r="C930" s="46">
        <v>918</v>
      </c>
      <c r="D930" s="46">
        <v>918</v>
      </c>
      <c r="E930" s="37" t="s">
        <v>242</v>
      </c>
      <c r="H930" s="37">
        <f>IF('Раздел 1'!T137=SUM('Раздел 1'!T138:T141),0,1)</f>
        <v>0</v>
      </c>
    </row>
    <row r="931" spans="1:8" ht="12">
      <c r="A931" s="46" t="str">
        <f t="shared" si="15"/>
        <v>0606026</v>
      </c>
      <c r="B931" s="50">
        <v>1</v>
      </c>
      <c r="C931" s="46">
        <v>919</v>
      </c>
      <c r="D931" s="46">
        <v>919</v>
      </c>
      <c r="E931" s="37" t="s">
        <v>243</v>
      </c>
      <c r="H931" s="37">
        <f>IF('Раздел 1'!U137=SUM('Раздел 1'!U138:U141),0,1)</f>
        <v>0</v>
      </c>
    </row>
    <row r="932" spans="1:8" ht="12">
      <c r="A932" s="46" t="str">
        <f t="shared" si="15"/>
        <v>0606026</v>
      </c>
      <c r="B932" s="50">
        <v>1</v>
      </c>
      <c r="C932" s="46">
        <v>920</v>
      </c>
      <c r="D932" s="46">
        <v>920</v>
      </c>
      <c r="E932" s="37" t="s">
        <v>244</v>
      </c>
      <c r="H932" s="37">
        <f>IF('Раздел 1'!V137=SUM('Раздел 1'!V138:V141),0,1)</f>
        <v>0</v>
      </c>
    </row>
    <row r="933" spans="1:8" ht="12">
      <c r="A933" s="46" t="str">
        <f t="shared" si="15"/>
        <v>0606026</v>
      </c>
      <c r="B933" s="50">
        <v>1</v>
      </c>
      <c r="C933" s="46">
        <v>921</v>
      </c>
      <c r="D933" s="46">
        <v>921</v>
      </c>
      <c r="E933" s="37" t="s">
        <v>1331</v>
      </c>
      <c r="H933" s="37">
        <f>IF('Раздел 1'!W137=SUM('Раздел 1'!W138:W141),0,1)</f>
        <v>0</v>
      </c>
    </row>
    <row r="934" spans="1:8" ht="12">
      <c r="A934" s="46" t="str">
        <f t="shared" si="15"/>
        <v>0606026</v>
      </c>
      <c r="B934" s="50">
        <v>1</v>
      </c>
      <c r="C934" s="46">
        <v>922</v>
      </c>
      <c r="D934" s="46">
        <v>922</v>
      </c>
      <c r="E934" s="37" t="s">
        <v>1001</v>
      </c>
      <c r="H934" s="37">
        <f>IF('Раздел 1'!X137=SUM('Раздел 1'!X138:X141),0,1)</f>
        <v>0</v>
      </c>
    </row>
    <row r="935" spans="1:8" ht="12">
      <c r="A935" s="46" t="str">
        <f t="shared" si="15"/>
        <v>0606026</v>
      </c>
      <c r="B935" s="50">
        <v>1</v>
      </c>
      <c r="C935" s="46">
        <v>923</v>
      </c>
      <c r="D935" s="46">
        <v>923</v>
      </c>
      <c r="E935" s="37" t="s">
        <v>1332</v>
      </c>
      <c r="H935" s="37">
        <f>IF('Раздел 1'!P142=SUM('Раздел 1'!P143:P145),0,1)</f>
        <v>0</v>
      </c>
    </row>
    <row r="936" spans="1:8" ht="12">
      <c r="A936" s="46" t="str">
        <f t="shared" si="15"/>
        <v>0606026</v>
      </c>
      <c r="B936" s="50">
        <v>1</v>
      </c>
      <c r="C936" s="46">
        <v>924</v>
      </c>
      <c r="D936" s="46">
        <v>924</v>
      </c>
      <c r="E936" s="37" t="s">
        <v>1333</v>
      </c>
      <c r="H936" s="37">
        <f>IF('Раздел 1'!Q142=SUM('Раздел 1'!Q143:Q145),0,1)</f>
        <v>0</v>
      </c>
    </row>
    <row r="937" spans="1:8" ht="12">
      <c r="A937" s="46" t="str">
        <f t="shared" si="15"/>
        <v>0606026</v>
      </c>
      <c r="B937" s="50">
        <v>1</v>
      </c>
      <c r="C937" s="46">
        <v>925</v>
      </c>
      <c r="D937" s="46">
        <v>925</v>
      </c>
      <c r="E937" s="37" t="s">
        <v>1334</v>
      </c>
      <c r="H937" s="37">
        <f>IF('Раздел 1'!R142=SUM('Раздел 1'!R143:R145),0,1)</f>
        <v>0</v>
      </c>
    </row>
    <row r="938" spans="1:8" ht="12">
      <c r="A938" s="46" t="str">
        <f t="shared" si="15"/>
        <v>0606026</v>
      </c>
      <c r="B938" s="50">
        <v>1</v>
      </c>
      <c r="C938" s="46">
        <v>926</v>
      </c>
      <c r="D938" s="46">
        <v>926</v>
      </c>
      <c r="E938" s="37" t="s">
        <v>1335</v>
      </c>
      <c r="H938" s="37">
        <f>IF('Раздел 1'!S142=SUM('Раздел 1'!S143:S145),0,1)</f>
        <v>0</v>
      </c>
    </row>
    <row r="939" spans="1:8" ht="12">
      <c r="A939" s="46" t="str">
        <f t="shared" si="15"/>
        <v>0606026</v>
      </c>
      <c r="B939" s="50">
        <v>1</v>
      </c>
      <c r="C939" s="46">
        <v>927</v>
      </c>
      <c r="D939" s="46">
        <v>927</v>
      </c>
      <c r="E939" s="37" t="s">
        <v>1336</v>
      </c>
      <c r="H939" s="37">
        <f>IF('Раздел 1'!T142=SUM('Раздел 1'!T143:T145),0,1)</f>
        <v>0</v>
      </c>
    </row>
    <row r="940" spans="1:8" ht="12">
      <c r="A940" s="46" t="str">
        <f t="shared" si="15"/>
        <v>0606026</v>
      </c>
      <c r="B940" s="50">
        <v>1</v>
      </c>
      <c r="C940" s="46">
        <v>928</v>
      </c>
      <c r="D940" s="46">
        <v>928</v>
      </c>
      <c r="E940" s="37" t="s">
        <v>1337</v>
      </c>
      <c r="H940" s="37">
        <f>IF('Раздел 1'!U142=SUM('Раздел 1'!U143:U145),0,1)</f>
        <v>0</v>
      </c>
    </row>
    <row r="941" spans="1:8" ht="12">
      <c r="A941" s="46" t="str">
        <f t="shared" si="15"/>
        <v>0606026</v>
      </c>
      <c r="B941" s="50">
        <v>1</v>
      </c>
      <c r="C941" s="46">
        <v>929</v>
      </c>
      <c r="D941" s="46">
        <v>929</v>
      </c>
      <c r="E941" s="37" t="s">
        <v>1338</v>
      </c>
      <c r="H941" s="37">
        <f>IF('Раздел 1'!V142=SUM('Раздел 1'!V143:V145),0,1)</f>
        <v>0</v>
      </c>
    </row>
    <row r="942" spans="1:8" ht="12">
      <c r="A942" s="46" t="str">
        <f t="shared" si="15"/>
        <v>0606026</v>
      </c>
      <c r="B942" s="50">
        <v>1</v>
      </c>
      <c r="C942" s="46">
        <v>930</v>
      </c>
      <c r="D942" s="46">
        <v>930</v>
      </c>
      <c r="E942" s="37" t="s">
        <v>1339</v>
      </c>
      <c r="H942" s="37">
        <f>IF('Раздел 1'!W142=SUM('Раздел 1'!W143:W145),0,1)</f>
        <v>0</v>
      </c>
    </row>
    <row r="943" spans="1:8" ht="12">
      <c r="A943" s="46" t="str">
        <f t="shared" si="15"/>
        <v>0606026</v>
      </c>
      <c r="B943" s="50">
        <v>1</v>
      </c>
      <c r="C943" s="46">
        <v>931</v>
      </c>
      <c r="D943" s="46">
        <v>931</v>
      </c>
      <c r="E943" s="37" t="s">
        <v>1002</v>
      </c>
      <c r="H943" s="37">
        <f>IF('Раздел 1'!X142=SUM('Раздел 1'!X143:X145),0,1)</f>
        <v>0</v>
      </c>
    </row>
    <row r="944" spans="1:8" ht="12">
      <c r="A944" s="46" t="str">
        <f t="shared" si="15"/>
        <v>0606026</v>
      </c>
      <c r="B944" s="50">
        <v>1</v>
      </c>
      <c r="C944" s="46">
        <v>932</v>
      </c>
      <c r="D944" s="46">
        <v>932</v>
      </c>
      <c r="E944" s="37" t="s">
        <v>1340</v>
      </c>
      <c r="H944" s="37">
        <f>IF('Раздел 1'!P146=SUM('Раздел 1'!P147:P149),0,1)</f>
        <v>0</v>
      </c>
    </row>
    <row r="945" spans="1:8" ht="12">
      <c r="A945" s="46" t="str">
        <f t="shared" si="15"/>
        <v>0606026</v>
      </c>
      <c r="B945" s="50">
        <v>1</v>
      </c>
      <c r="C945" s="46">
        <v>933</v>
      </c>
      <c r="D945" s="46">
        <v>933</v>
      </c>
      <c r="E945" s="37" t="s">
        <v>245</v>
      </c>
      <c r="H945" s="37">
        <f>IF('Раздел 1'!Q146=SUM('Раздел 1'!Q147:Q149),0,1)</f>
        <v>0</v>
      </c>
    </row>
    <row r="946" spans="1:8" ht="12">
      <c r="A946" s="46" t="str">
        <f t="shared" si="15"/>
        <v>0606026</v>
      </c>
      <c r="B946" s="50">
        <v>1</v>
      </c>
      <c r="C946" s="46">
        <v>934</v>
      </c>
      <c r="D946" s="46">
        <v>934</v>
      </c>
      <c r="E946" s="37" t="s">
        <v>246</v>
      </c>
      <c r="H946" s="37">
        <f>IF('Раздел 1'!R146=SUM('Раздел 1'!R147:R149),0,1)</f>
        <v>0</v>
      </c>
    </row>
    <row r="947" spans="1:8" ht="12">
      <c r="A947" s="46" t="str">
        <f t="shared" si="15"/>
        <v>0606026</v>
      </c>
      <c r="B947" s="50">
        <v>1</v>
      </c>
      <c r="C947" s="46">
        <v>935</v>
      </c>
      <c r="D947" s="46">
        <v>935</v>
      </c>
      <c r="E947" s="37" t="s">
        <v>247</v>
      </c>
      <c r="H947" s="37">
        <f>IF('Раздел 1'!S146=SUM('Раздел 1'!S147:S149),0,1)</f>
        <v>0</v>
      </c>
    </row>
    <row r="948" spans="1:8" ht="12">
      <c r="A948" s="46" t="str">
        <f t="shared" si="15"/>
        <v>0606026</v>
      </c>
      <c r="B948" s="50">
        <v>1</v>
      </c>
      <c r="C948" s="46">
        <v>936</v>
      </c>
      <c r="D948" s="46">
        <v>936</v>
      </c>
      <c r="E948" s="37" t="s">
        <v>248</v>
      </c>
      <c r="H948" s="37">
        <f>IF('Раздел 1'!T146=SUM('Раздел 1'!T147:T149),0,1)</f>
        <v>0</v>
      </c>
    </row>
    <row r="949" spans="1:8" ht="12">
      <c r="A949" s="46" t="str">
        <f t="shared" si="15"/>
        <v>0606026</v>
      </c>
      <c r="B949" s="50">
        <v>1</v>
      </c>
      <c r="C949" s="46">
        <v>937</v>
      </c>
      <c r="D949" s="46">
        <v>937</v>
      </c>
      <c r="E949" s="37" t="s">
        <v>249</v>
      </c>
      <c r="H949" s="37">
        <f>IF('Раздел 1'!U146=SUM('Раздел 1'!U147:U149),0,1)</f>
        <v>0</v>
      </c>
    </row>
    <row r="950" spans="1:8" ht="12">
      <c r="A950" s="46" t="str">
        <f t="shared" si="15"/>
        <v>0606026</v>
      </c>
      <c r="B950" s="50">
        <v>1</v>
      </c>
      <c r="C950" s="46">
        <v>938</v>
      </c>
      <c r="D950" s="46">
        <v>938</v>
      </c>
      <c r="E950" s="37" t="s">
        <v>250</v>
      </c>
      <c r="H950" s="37">
        <f>IF('Раздел 1'!V146=SUM('Раздел 1'!V147:V149),0,1)</f>
        <v>0</v>
      </c>
    </row>
    <row r="951" spans="1:8" ht="12">
      <c r="A951" s="46" t="str">
        <f t="shared" si="15"/>
        <v>0606026</v>
      </c>
      <c r="B951" s="50">
        <v>1</v>
      </c>
      <c r="C951" s="46">
        <v>939</v>
      </c>
      <c r="D951" s="46">
        <v>939</v>
      </c>
      <c r="E951" s="37" t="s">
        <v>251</v>
      </c>
      <c r="H951" s="37">
        <f>IF('Раздел 1'!W146=SUM('Раздел 1'!W147:W149),0,1)</f>
        <v>0</v>
      </c>
    </row>
    <row r="952" spans="1:8" ht="12">
      <c r="A952" s="46" t="str">
        <f t="shared" si="15"/>
        <v>0606026</v>
      </c>
      <c r="B952" s="50">
        <v>1</v>
      </c>
      <c r="C952" s="46">
        <v>940</v>
      </c>
      <c r="D952" s="46">
        <v>940</v>
      </c>
      <c r="E952" s="37" t="s">
        <v>1003</v>
      </c>
      <c r="H952" s="37">
        <f>IF('Раздел 1'!X146=SUM('Раздел 1'!X147:X149),0,1)</f>
        <v>0</v>
      </c>
    </row>
    <row r="953" spans="1:8" ht="12">
      <c r="A953" s="46" t="str">
        <f t="shared" si="15"/>
        <v>0606026</v>
      </c>
      <c r="B953" s="50">
        <v>1</v>
      </c>
      <c r="C953" s="46">
        <v>941</v>
      </c>
      <c r="D953" s="46">
        <v>941</v>
      </c>
      <c r="E953" s="37" t="s">
        <v>252</v>
      </c>
      <c r="H953" s="37">
        <f>IF('Раздел 1'!P150=SUM('Раздел 1'!P151:P152),0,1)</f>
        <v>0</v>
      </c>
    </row>
    <row r="954" spans="1:8" ht="12">
      <c r="A954" s="46" t="str">
        <f t="shared" si="15"/>
        <v>0606026</v>
      </c>
      <c r="B954" s="50">
        <v>1</v>
      </c>
      <c r="C954" s="46">
        <v>942</v>
      </c>
      <c r="D954" s="46">
        <v>942</v>
      </c>
      <c r="E954" s="37" t="s">
        <v>253</v>
      </c>
      <c r="H954" s="37">
        <f>IF('Раздел 1'!Q150=SUM('Раздел 1'!Q151:Q152),0,1)</f>
        <v>0</v>
      </c>
    </row>
    <row r="955" spans="1:8" ht="12">
      <c r="A955" s="46" t="str">
        <f t="shared" si="15"/>
        <v>0606026</v>
      </c>
      <c r="B955" s="50">
        <v>1</v>
      </c>
      <c r="C955" s="46">
        <v>943</v>
      </c>
      <c r="D955" s="46">
        <v>943</v>
      </c>
      <c r="E955" s="37" t="s">
        <v>254</v>
      </c>
      <c r="H955" s="37">
        <f>IF('Раздел 1'!R150=SUM('Раздел 1'!R151:R152),0,1)</f>
        <v>0</v>
      </c>
    </row>
    <row r="956" spans="1:8" ht="12">
      <c r="A956" s="46" t="str">
        <f t="shared" si="15"/>
        <v>0606026</v>
      </c>
      <c r="B956" s="50">
        <v>1</v>
      </c>
      <c r="C956" s="46">
        <v>944</v>
      </c>
      <c r="D956" s="46">
        <v>944</v>
      </c>
      <c r="E956" s="37" t="s">
        <v>255</v>
      </c>
      <c r="H956" s="37">
        <f>IF('Раздел 1'!S150=SUM('Раздел 1'!S151:S152),0,1)</f>
        <v>0</v>
      </c>
    </row>
    <row r="957" spans="1:8" ht="12">
      <c r="A957" s="46" t="str">
        <f t="shared" si="15"/>
        <v>0606026</v>
      </c>
      <c r="B957" s="50">
        <v>1</v>
      </c>
      <c r="C957" s="46">
        <v>945</v>
      </c>
      <c r="D957" s="46">
        <v>945</v>
      </c>
      <c r="E957" s="37" t="s">
        <v>1418</v>
      </c>
      <c r="H957" s="37">
        <f>IF('Раздел 1'!T150=SUM('Раздел 1'!T151:T152),0,1)</f>
        <v>0</v>
      </c>
    </row>
    <row r="958" spans="1:8" ht="12">
      <c r="A958" s="46" t="str">
        <f t="shared" si="15"/>
        <v>0606026</v>
      </c>
      <c r="B958" s="50">
        <v>1</v>
      </c>
      <c r="C958" s="46">
        <v>946</v>
      </c>
      <c r="D958" s="46">
        <v>946</v>
      </c>
      <c r="E958" s="37" t="s">
        <v>1419</v>
      </c>
      <c r="H958" s="37">
        <f>IF('Раздел 1'!U150=SUM('Раздел 1'!U151:U152),0,1)</f>
        <v>0</v>
      </c>
    </row>
    <row r="959" spans="1:8" ht="12">
      <c r="A959" s="46" t="str">
        <f t="shared" si="15"/>
        <v>0606026</v>
      </c>
      <c r="B959" s="50">
        <v>1</v>
      </c>
      <c r="C959" s="46">
        <v>947</v>
      </c>
      <c r="D959" s="46">
        <v>947</v>
      </c>
      <c r="E959" s="37" t="s">
        <v>1420</v>
      </c>
      <c r="H959" s="37">
        <f>IF('Раздел 1'!V150=SUM('Раздел 1'!V151:V152),0,1)</f>
        <v>0</v>
      </c>
    </row>
    <row r="960" spans="1:8" ht="12">
      <c r="A960" s="46" t="str">
        <f t="shared" si="15"/>
        <v>0606026</v>
      </c>
      <c r="B960" s="50">
        <v>1</v>
      </c>
      <c r="C960" s="46">
        <v>948</v>
      </c>
      <c r="D960" s="46">
        <v>948</v>
      </c>
      <c r="E960" s="37" t="s">
        <v>1421</v>
      </c>
      <c r="H960" s="37">
        <f>IF('Раздел 1'!W150=SUM('Раздел 1'!W151:W152),0,1)</f>
        <v>0</v>
      </c>
    </row>
    <row r="961" spans="1:8" ht="12">
      <c r="A961" s="46" t="str">
        <f t="shared" si="15"/>
        <v>0606026</v>
      </c>
      <c r="B961" s="50">
        <v>1</v>
      </c>
      <c r="C961" s="46">
        <v>949</v>
      </c>
      <c r="D961" s="46">
        <v>949</v>
      </c>
      <c r="E961" s="37" t="s">
        <v>1004</v>
      </c>
      <c r="H961" s="37">
        <f>IF('Раздел 1'!X150=SUM('Раздел 1'!X151:X152),0,1)</f>
        <v>0</v>
      </c>
    </row>
    <row r="962" spans="1:8" ht="12">
      <c r="A962" s="46" t="str">
        <f t="shared" si="15"/>
        <v>0606026</v>
      </c>
      <c r="B962" s="50">
        <v>1</v>
      </c>
      <c r="C962" s="46">
        <v>950</v>
      </c>
      <c r="D962" s="46">
        <v>950</v>
      </c>
      <c r="E962" s="37" t="s">
        <v>1422</v>
      </c>
      <c r="H962" s="37">
        <f>IF('Раздел 1'!P153=SUM('Раздел 1'!P154:P156),0,1)</f>
        <v>0</v>
      </c>
    </row>
    <row r="963" spans="1:8" ht="12">
      <c r="A963" s="46" t="str">
        <f t="shared" si="15"/>
        <v>0606026</v>
      </c>
      <c r="B963" s="50">
        <v>1</v>
      </c>
      <c r="C963" s="46">
        <v>951</v>
      </c>
      <c r="D963" s="46">
        <v>951</v>
      </c>
      <c r="E963" s="37" t="s">
        <v>1423</v>
      </c>
      <c r="H963" s="37">
        <f>IF('Раздел 1'!Q153=SUM('Раздел 1'!Q154:Q156),0,1)</f>
        <v>0</v>
      </c>
    </row>
    <row r="964" spans="1:8" ht="12">
      <c r="A964" s="46" t="str">
        <f t="shared" si="15"/>
        <v>0606026</v>
      </c>
      <c r="B964" s="50">
        <v>1</v>
      </c>
      <c r="C964" s="46">
        <v>952</v>
      </c>
      <c r="D964" s="46">
        <v>952</v>
      </c>
      <c r="E964" s="37" t="s">
        <v>1424</v>
      </c>
      <c r="H964" s="37">
        <f>IF('Раздел 1'!R153=SUM('Раздел 1'!R154:R156),0,1)</f>
        <v>0</v>
      </c>
    </row>
    <row r="965" spans="1:8" ht="12">
      <c r="A965" s="46" t="str">
        <f t="shared" si="15"/>
        <v>0606026</v>
      </c>
      <c r="B965" s="50">
        <v>1</v>
      </c>
      <c r="C965" s="46">
        <v>953</v>
      </c>
      <c r="D965" s="46">
        <v>953</v>
      </c>
      <c r="E965" s="37" t="s">
        <v>1425</v>
      </c>
      <c r="H965" s="37">
        <f>IF('Раздел 1'!S153=SUM('Раздел 1'!S154:S156),0,1)</f>
        <v>0</v>
      </c>
    </row>
    <row r="966" spans="1:8" ht="12">
      <c r="A966" s="46" t="str">
        <f t="shared" si="15"/>
        <v>0606026</v>
      </c>
      <c r="B966" s="50">
        <v>1</v>
      </c>
      <c r="C966" s="46">
        <v>954</v>
      </c>
      <c r="D966" s="46">
        <v>954</v>
      </c>
      <c r="E966" s="37" t="s">
        <v>1426</v>
      </c>
      <c r="H966" s="37">
        <f>IF('Раздел 1'!T153=SUM('Раздел 1'!T154:T156),0,1)</f>
        <v>0</v>
      </c>
    </row>
    <row r="967" spans="1:8" ht="12">
      <c r="A967" s="46" t="str">
        <f t="shared" si="15"/>
        <v>0606026</v>
      </c>
      <c r="B967" s="50">
        <v>1</v>
      </c>
      <c r="C967" s="46">
        <v>955</v>
      </c>
      <c r="D967" s="46">
        <v>955</v>
      </c>
      <c r="E967" s="37" t="s">
        <v>1427</v>
      </c>
      <c r="H967" s="37">
        <f>IF('Раздел 1'!U153=SUM('Раздел 1'!U154:U156),0,1)</f>
        <v>0</v>
      </c>
    </row>
    <row r="968" spans="1:8" ht="12">
      <c r="A968" s="46" t="str">
        <f t="shared" si="15"/>
        <v>0606026</v>
      </c>
      <c r="B968" s="50">
        <v>1</v>
      </c>
      <c r="C968" s="46">
        <v>956</v>
      </c>
      <c r="D968" s="46">
        <v>956</v>
      </c>
      <c r="E968" s="37" t="s">
        <v>1428</v>
      </c>
      <c r="H968" s="37">
        <f>IF('Раздел 1'!V153=SUM('Раздел 1'!V154:V156),0,1)</f>
        <v>0</v>
      </c>
    </row>
    <row r="969" spans="1:8" ht="12">
      <c r="A969" s="46" t="str">
        <f t="shared" si="15"/>
        <v>0606026</v>
      </c>
      <c r="B969" s="50">
        <v>1</v>
      </c>
      <c r="C969" s="46">
        <v>957</v>
      </c>
      <c r="D969" s="46">
        <v>957</v>
      </c>
      <c r="E969" s="37" t="s">
        <v>1429</v>
      </c>
      <c r="H969" s="37">
        <f>IF('Раздел 1'!W153=SUM('Раздел 1'!W154:W156),0,1)</f>
        <v>0</v>
      </c>
    </row>
    <row r="970" spans="1:8" ht="12">
      <c r="A970" s="46" t="str">
        <f t="shared" si="15"/>
        <v>0606026</v>
      </c>
      <c r="B970" s="50">
        <v>1</v>
      </c>
      <c r="C970" s="46">
        <v>958</v>
      </c>
      <c r="D970" s="46">
        <v>958</v>
      </c>
      <c r="E970" s="37" t="s">
        <v>1005</v>
      </c>
      <c r="H970" s="37">
        <f>IF('Раздел 1'!X153=SUM('Раздел 1'!X154:X156),0,1)</f>
        <v>0</v>
      </c>
    </row>
    <row r="971" spans="1:8" ht="12">
      <c r="A971" s="46" t="str">
        <f aca="true" t="shared" si="16" ref="A971:A1034">P_3</f>
        <v>0606026</v>
      </c>
      <c r="B971" s="50">
        <v>1</v>
      </c>
      <c r="C971" s="46">
        <v>959</v>
      </c>
      <c r="D971" s="46">
        <v>959</v>
      </c>
      <c r="E971" s="37" t="s">
        <v>1430</v>
      </c>
      <c r="H971" s="37">
        <f>IF('Раздел 1'!P157=SUM('Раздел 1'!P158:P163),0,1)</f>
        <v>0</v>
      </c>
    </row>
    <row r="972" spans="1:8" ht="12">
      <c r="A972" s="46" t="str">
        <f t="shared" si="16"/>
        <v>0606026</v>
      </c>
      <c r="B972" s="50">
        <v>1</v>
      </c>
      <c r="C972" s="46">
        <v>960</v>
      </c>
      <c r="D972" s="46">
        <v>960</v>
      </c>
      <c r="E972" s="37" t="s">
        <v>1431</v>
      </c>
      <c r="H972" s="37">
        <f>IF('Раздел 1'!Q157=SUM('Раздел 1'!Q158:Q163),0,1)</f>
        <v>0</v>
      </c>
    </row>
    <row r="973" spans="1:8" ht="12">
      <c r="A973" s="46" t="str">
        <f t="shared" si="16"/>
        <v>0606026</v>
      </c>
      <c r="B973" s="50">
        <v>1</v>
      </c>
      <c r="C973" s="46">
        <v>961</v>
      </c>
      <c r="D973" s="46">
        <v>961</v>
      </c>
      <c r="E973" s="37" t="s">
        <v>1432</v>
      </c>
      <c r="H973" s="37">
        <f>IF('Раздел 1'!R157=SUM('Раздел 1'!R158:R163),0,1)</f>
        <v>0</v>
      </c>
    </row>
    <row r="974" spans="1:8" ht="12">
      <c r="A974" s="46" t="str">
        <f t="shared" si="16"/>
        <v>0606026</v>
      </c>
      <c r="B974" s="50">
        <v>1</v>
      </c>
      <c r="C974" s="46">
        <v>962</v>
      </c>
      <c r="D974" s="46">
        <v>962</v>
      </c>
      <c r="E974" s="37" t="s">
        <v>1433</v>
      </c>
      <c r="H974" s="37">
        <f>IF('Раздел 1'!S157=SUM('Раздел 1'!S158:S163),0,1)</f>
        <v>0</v>
      </c>
    </row>
    <row r="975" spans="1:8" ht="12">
      <c r="A975" s="46" t="str">
        <f t="shared" si="16"/>
        <v>0606026</v>
      </c>
      <c r="B975" s="50">
        <v>1</v>
      </c>
      <c r="C975" s="46">
        <v>963</v>
      </c>
      <c r="D975" s="46">
        <v>963</v>
      </c>
      <c r="E975" s="37" t="s">
        <v>1434</v>
      </c>
      <c r="H975" s="37">
        <f>IF('Раздел 1'!T157=SUM('Раздел 1'!T158:T163),0,1)</f>
        <v>0</v>
      </c>
    </row>
    <row r="976" spans="1:8" ht="12">
      <c r="A976" s="46" t="str">
        <f t="shared" si="16"/>
        <v>0606026</v>
      </c>
      <c r="B976" s="50">
        <v>1</v>
      </c>
      <c r="C976" s="46">
        <v>964</v>
      </c>
      <c r="D976" s="46">
        <v>964</v>
      </c>
      <c r="E976" s="37" t="s">
        <v>1435</v>
      </c>
      <c r="H976" s="37">
        <f>IF('Раздел 1'!U157=SUM('Раздел 1'!U158:U163),0,1)</f>
        <v>0</v>
      </c>
    </row>
    <row r="977" spans="1:8" ht="12">
      <c r="A977" s="46" t="str">
        <f t="shared" si="16"/>
        <v>0606026</v>
      </c>
      <c r="B977" s="50">
        <v>1</v>
      </c>
      <c r="C977" s="46">
        <v>965</v>
      </c>
      <c r="D977" s="46">
        <v>965</v>
      </c>
      <c r="E977" s="37" t="s">
        <v>1436</v>
      </c>
      <c r="H977" s="37">
        <f>IF('Раздел 1'!V157=SUM('Раздел 1'!V158:V163),0,1)</f>
        <v>0</v>
      </c>
    </row>
    <row r="978" spans="1:8" ht="12">
      <c r="A978" s="46" t="str">
        <f t="shared" si="16"/>
        <v>0606026</v>
      </c>
      <c r="B978" s="50">
        <v>1</v>
      </c>
      <c r="C978" s="46">
        <v>966</v>
      </c>
      <c r="D978" s="46">
        <v>966</v>
      </c>
      <c r="E978" s="37" t="s">
        <v>1437</v>
      </c>
      <c r="H978" s="37">
        <f>IF('Раздел 1'!W157=SUM('Раздел 1'!W158:W163),0,1)</f>
        <v>0</v>
      </c>
    </row>
    <row r="979" spans="1:8" ht="12">
      <c r="A979" s="46" t="str">
        <f t="shared" si="16"/>
        <v>0606026</v>
      </c>
      <c r="B979" s="50">
        <v>1</v>
      </c>
      <c r="C979" s="46">
        <v>967</v>
      </c>
      <c r="D979" s="46">
        <v>967</v>
      </c>
      <c r="E979" s="37" t="s">
        <v>1006</v>
      </c>
      <c r="H979" s="37">
        <f>IF('Раздел 1'!X157=SUM('Раздел 1'!X158:X163),0,1)</f>
        <v>0</v>
      </c>
    </row>
    <row r="980" spans="1:8" ht="12">
      <c r="A980" s="46" t="str">
        <f t="shared" si="16"/>
        <v>0606026</v>
      </c>
      <c r="B980" s="50">
        <v>1</v>
      </c>
      <c r="C980" s="46">
        <v>968</v>
      </c>
      <c r="D980" s="46">
        <v>968</v>
      </c>
      <c r="E980" s="37" t="s">
        <v>1438</v>
      </c>
      <c r="H980" s="37">
        <f>IF('Раздел 1'!P164=SUM('Раздел 1'!P165:P168),0,1)</f>
        <v>0</v>
      </c>
    </row>
    <row r="981" spans="1:8" ht="12">
      <c r="A981" s="46" t="str">
        <f t="shared" si="16"/>
        <v>0606026</v>
      </c>
      <c r="B981" s="50">
        <v>1</v>
      </c>
      <c r="C981" s="46">
        <v>969</v>
      </c>
      <c r="D981" s="46">
        <v>969</v>
      </c>
      <c r="E981" s="37" t="s">
        <v>1439</v>
      </c>
      <c r="H981" s="37">
        <f>IF('Раздел 1'!Q164=SUM('Раздел 1'!Q165:Q168),0,1)</f>
        <v>0</v>
      </c>
    </row>
    <row r="982" spans="1:8" ht="12">
      <c r="A982" s="46" t="str">
        <f t="shared" si="16"/>
        <v>0606026</v>
      </c>
      <c r="B982" s="50">
        <v>1</v>
      </c>
      <c r="C982" s="46">
        <v>970</v>
      </c>
      <c r="D982" s="46">
        <v>970</v>
      </c>
      <c r="E982" s="37" t="s">
        <v>1440</v>
      </c>
      <c r="H982" s="37">
        <f>IF('Раздел 1'!R164=SUM('Раздел 1'!R165:R168),0,1)</f>
        <v>0</v>
      </c>
    </row>
    <row r="983" spans="1:8" ht="12">
      <c r="A983" s="46" t="str">
        <f t="shared" si="16"/>
        <v>0606026</v>
      </c>
      <c r="B983" s="50">
        <v>1</v>
      </c>
      <c r="C983" s="46">
        <v>971</v>
      </c>
      <c r="D983" s="46">
        <v>971</v>
      </c>
      <c r="E983" s="37" t="s">
        <v>1441</v>
      </c>
      <c r="H983" s="37">
        <f>IF('Раздел 1'!S164=SUM('Раздел 1'!S165:S168),0,1)</f>
        <v>0</v>
      </c>
    </row>
    <row r="984" spans="1:8" ht="12">
      <c r="A984" s="46" t="str">
        <f t="shared" si="16"/>
        <v>0606026</v>
      </c>
      <c r="B984" s="50">
        <v>1</v>
      </c>
      <c r="C984" s="46">
        <v>972</v>
      </c>
      <c r="D984" s="46">
        <v>972</v>
      </c>
      <c r="E984" s="37" t="s">
        <v>1442</v>
      </c>
      <c r="H984" s="37">
        <f>IF('Раздел 1'!T164=SUM('Раздел 1'!T165:T168),0,1)</f>
        <v>0</v>
      </c>
    </row>
    <row r="985" spans="1:8" ht="12">
      <c r="A985" s="46" t="str">
        <f t="shared" si="16"/>
        <v>0606026</v>
      </c>
      <c r="B985" s="50">
        <v>1</v>
      </c>
      <c r="C985" s="46">
        <v>973</v>
      </c>
      <c r="D985" s="46">
        <v>973</v>
      </c>
      <c r="E985" s="37" t="s">
        <v>1443</v>
      </c>
      <c r="H985" s="37">
        <f>IF('Раздел 1'!U164=SUM('Раздел 1'!U165:U168),0,1)</f>
        <v>0</v>
      </c>
    </row>
    <row r="986" spans="1:8" ht="12">
      <c r="A986" s="46" t="str">
        <f t="shared" si="16"/>
        <v>0606026</v>
      </c>
      <c r="B986" s="50">
        <v>1</v>
      </c>
      <c r="C986" s="46">
        <v>974</v>
      </c>
      <c r="D986" s="46">
        <v>974</v>
      </c>
      <c r="E986" s="37" t="s">
        <v>1444</v>
      </c>
      <c r="H986" s="37">
        <f>IF('Раздел 1'!V164=SUM('Раздел 1'!V165:V168),0,1)</f>
        <v>0</v>
      </c>
    </row>
    <row r="987" spans="1:8" ht="12">
      <c r="A987" s="46" t="str">
        <f t="shared" si="16"/>
        <v>0606026</v>
      </c>
      <c r="B987" s="50">
        <v>1</v>
      </c>
      <c r="C987" s="46">
        <v>975</v>
      </c>
      <c r="D987" s="46">
        <v>975</v>
      </c>
      <c r="E987" s="37" t="s">
        <v>1445</v>
      </c>
      <c r="H987" s="37">
        <f>IF('Раздел 1'!W164=SUM('Раздел 1'!W165:W168),0,1)</f>
        <v>0</v>
      </c>
    </row>
    <row r="988" spans="1:8" ht="12">
      <c r="A988" s="46" t="str">
        <f t="shared" si="16"/>
        <v>0606026</v>
      </c>
      <c r="B988" s="50">
        <v>1</v>
      </c>
      <c r="C988" s="46">
        <v>976</v>
      </c>
      <c r="D988" s="46">
        <v>976</v>
      </c>
      <c r="E988" s="37" t="s">
        <v>1007</v>
      </c>
      <c r="H988" s="37">
        <f>IF('Раздел 1'!X164=SUM('Раздел 1'!X165:X168),0,1)</f>
        <v>0</v>
      </c>
    </row>
    <row r="989" spans="1:8" ht="12">
      <c r="A989" s="46" t="str">
        <f t="shared" si="16"/>
        <v>0606026</v>
      </c>
      <c r="B989" s="50">
        <v>1</v>
      </c>
      <c r="C989" s="46">
        <v>977</v>
      </c>
      <c r="D989" s="46">
        <v>977</v>
      </c>
      <c r="E989" s="37" t="s">
        <v>1446</v>
      </c>
      <c r="H989" s="37">
        <f>IF('Раздел 1'!P169=SUM('Раздел 1'!P170:P176),0,1)</f>
        <v>0</v>
      </c>
    </row>
    <row r="990" spans="1:8" ht="12">
      <c r="A990" s="46" t="str">
        <f t="shared" si="16"/>
        <v>0606026</v>
      </c>
      <c r="B990" s="50">
        <v>1</v>
      </c>
      <c r="C990" s="46">
        <v>978</v>
      </c>
      <c r="D990" s="46">
        <v>978</v>
      </c>
      <c r="E990" s="37" t="s">
        <v>1447</v>
      </c>
      <c r="H990" s="37">
        <f>IF('Раздел 1'!Q169=SUM('Раздел 1'!Q170:Q176),0,1)</f>
        <v>0</v>
      </c>
    </row>
    <row r="991" spans="1:8" ht="12">
      <c r="A991" s="46" t="str">
        <f t="shared" si="16"/>
        <v>0606026</v>
      </c>
      <c r="B991" s="50">
        <v>1</v>
      </c>
      <c r="C991" s="46">
        <v>979</v>
      </c>
      <c r="D991" s="46">
        <v>979</v>
      </c>
      <c r="E991" s="37" t="s">
        <v>1448</v>
      </c>
      <c r="H991" s="37">
        <f>IF('Раздел 1'!R169=SUM('Раздел 1'!R170:R176),0,1)</f>
        <v>0</v>
      </c>
    </row>
    <row r="992" spans="1:8" ht="12">
      <c r="A992" s="46" t="str">
        <f t="shared" si="16"/>
        <v>0606026</v>
      </c>
      <c r="B992" s="50">
        <v>1</v>
      </c>
      <c r="C992" s="46">
        <v>980</v>
      </c>
      <c r="D992" s="46">
        <v>980</v>
      </c>
      <c r="E992" s="37" t="s">
        <v>1449</v>
      </c>
      <c r="H992" s="37">
        <f>IF('Раздел 1'!S169=SUM('Раздел 1'!S170:S176),0,1)</f>
        <v>0</v>
      </c>
    </row>
    <row r="993" spans="1:8" ht="12">
      <c r="A993" s="46" t="str">
        <f t="shared" si="16"/>
        <v>0606026</v>
      </c>
      <c r="B993" s="50">
        <v>1</v>
      </c>
      <c r="C993" s="46">
        <v>981</v>
      </c>
      <c r="D993" s="46">
        <v>981</v>
      </c>
      <c r="E993" s="37" t="s">
        <v>1450</v>
      </c>
      <c r="H993" s="37">
        <f>IF('Раздел 1'!T169=SUM('Раздел 1'!T170:T176),0,1)</f>
        <v>0</v>
      </c>
    </row>
    <row r="994" spans="1:8" ht="12">
      <c r="A994" s="46" t="str">
        <f t="shared" si="16"/>
        <v>0606026</v>
      </c>
      <c r="B994" s="50">
        <v>1</v>
      </c>
      <c r="C994" s="46">
        <v>982</v>
      </c>
      <c r="D994" s="46">
        <v>982</v>
      </c>
      <c r="E994" s="37" t="s">
        <v>1451</v>
      </c>
      <c r="H994" s="37">
        <f>IF('Раздел 1'!U169=SUM('Раздел 1'!U170:U176),0,1)</f>
        <v>0</v>
      </c>
    </row>
    <row r="995" spans="1:8" ht="12">
      <c r="A995" s="46" t="str">
        <f t="shared" si="16"/>
        <v>0606026</v>
      </c>
      <c r="B995" s="50">
        <v>1</v>
      </c>
      <c r="C995" s="46">
        <v>983</v>
      </c>
      <c r="D995" s="46">
        <v>983</v>
      </c>
      <c r="E995" s="37" t="s">
        <v>1452</v>
      </c>
      <c r="H995" s="37">
        <f>IF('Раздел 1'!V169=SUM('Раздел 1'!V170:V176),0,1)</f>
        <v>0</v>
      </c>
    </row>
    <row r="996" spans="1:8" ht="12">
      <c r="A996" s="46" t="str">
        <f t="shared" si="16"/>
        <v>0606026</v>
      </c>
      <c r="B996" s="50">
        <v>1</v>
      </c>
      <c r="C996" s="46">
        <v>984</v>
      </c>
      <c r="D996" s="46">
        <v>984</v>
      </c>
      <c r="E996" s="37" t="s">
        <v>1453</v>
      </c>
      <c r="H996" s="37">
        <f>IF('Раздел 1'!W169=SUM('Раздел 1'!W170:W176),0,1)</f>
        <v>0</v>
      </c>
    </row>
    <row r="997" spans="1:8" ht="12">
      <c r="A997" s="46" t="str">
        <f t="shared" si="16"/>
        <v>0606026</v>
      </c>
      <c r="B997" s="50">
        <v>1</v>
      </c>
      <c r="C997" s="46">
        <v>985</v>
      </c>
      <c r="D997" s="46">
        <v>985</v>
      </c>
      <c r="E997" s="37" t="s">
        <v>1008</v>
      </c>
      <c r="H997" s="37">
        <f>IF('Раздел 1'!X169=SUM('Раздел 1'!X170:X176),0,1)</f>
        <v>0</v>
      </c>
    </row>
    <row r="998" spans="1:8" ht="12">
      <c r="A998" s="46" t="str">
        <f t="shared" si="16"/>
        <v>0606026</v>
      </c>
      <c r="B998" s="50">
        <v>1</v>
      </c>
      <c r="C998" s="46">
        <v>986</v>
      </c>
      <c r="D998" s="46">
        <v>986</v>
      </c>
      <c r="E998" s="37" t="s">
        <v>1454</v>
      </c>
      <c r="H998" s="37">
        <f>IF('Раздел 1'!P177=SUM('Раздел 1'!P178:P179),0,1)</f>
        <v>0</v>
      </c>
    </row>
    <row r="999" spans="1:8" ht="12">
      <c r="A999" s="46" t="str">
        <f t="shared" si="16"/>
        <v>0606026</v>
      </c>
      <c r="B999" s="50">
        <v>1</v>
      </c>
      <c r="C999" s="46">
        <v>987</v>
      </c>
      <c r="D999" s="46">
        <v>987</v>
      </c>
      <c r="E999" s="37" t="s">
        <v>1115</v>
      </c>
      <c r="H999" s="37">
        <f>IF('Раздел 1'!Q177=SUM('Раздел 1'!Q178:Q179),0,1)</f>
        <v>0</v>
      </c>
    </row>
    <row r="1000" spans="1:8" ht="12">
      <c r="A1000" s="46" t="str">
        <f t="shared" si="16"/>
        <v>0606026</v>
      </c>
      <c r="B1000" s="50">
        <v>1</v>
      </c>
      <c r="C1000" s="46">
        <v>988</v>
      </c>
      <c r="D1000" s="46">
        <v>988</v>
      </c>
      <c r="E1000" s="37" t="s">
        <v>1116</v>
      </c>
      <c r="H1000" s="37">
        <f>IF('Раздел 1'!R177=SUM('Раздел 1'!R178:R179),0,1)</f>
        <v>0</v>
      </c>
    </row>
    <row r="1001" spans="1:8" ht="12">
      <c r="A1001" s="46" t="str">
        <f t="shared" si="16"/>
        <v>0606026</v>
      </c>
      <c r="B1001" s="50">
        <v>1</v>
      </c>
      <c r="C1001" s="46">
        <v>989</v>
      </c>
      <c r="D1001" s="46">
        <v>989</v>
      </c>
      <c r="E1001" s="37" t="s">
        <v>1117</v>
      </c>
      <c r="H1001" s="37">
        <f>IF('Раздел 1'!S177=SUM('Раздел 1'!S178:S179),0,1)</f>
        <v>0</v>
      </c>
    </row>
    <row r="1002" spans="1:8" ht="12">
      <c r="A1002" s="46" t="str">
        <f t="shared" si="16"/>
        <v>0606026</v>
      </c>
      <c r="B1002" s="50">
        <v>1</v>
      </c>
      <c r="C1002" s="46">
        <v>990</v>
      </c>
      <c r="D1002" s="46">
        <v>990</v>
      </c>
      <c r="E1002" s="37" t="s">
        <v>1118</v>
      </c>
      <c r="H1002" s="37">
        <f>IF('Раздел 1'!T177=SUM('Раздел 1'!T178:T179),0,1)</f>
        <v>0</v>
      </c>
    </row>
    <row r="1003" spans="1:8" ht="12">
      <c r="A1003" s="46" t="str">
        <f t="shared" si="16"/>
        <v>0606026</v>
      </c>
      <c r="B1003" s="50">
        <v>1</v>
      </c>
      <c r="C1003" s="46">
        <v>991</v>
      </c>
      <c r="D1003" s="46">
        <v>991</v>
      </c>
      <c r="E1003" s="37" t="s">
        <v>1119</v>
      </c>
      <c r="H1003" s="37">
        <f>IF('Раздел 1'!U177=SUM('Раздел 1'!U178:U179),0,1)</f>
        <v>0</v>
      </c>
    </row>
    <row r="1004" spans="1:8" ht="12">
      <c r="A1004" s="46" t="str">
        <f t="shared" si="16"/>
        <v>0606026</v>
      </c>
      <c r="B1004" s="50">
        <v>1</v>
      </c>
      <c r="C1004" s="46">
        <v>992</v>
      </c>
      <c r="D1004" s="46">
        <v>992</v>
      </c>
      <c r="E1004" s="37" t="s">
        <v>1120</v>
      </c>
      <c r="H1004" s="37">
        <f>IF('Раздел 1'!V177=SUM('Раздел 1'!V178:V179),0,1)</f>
        <v>0</v>
      </c>
    </row>
    <row r="1005" spans="1:8" ht="12">
      <c r="A1005" s="46" t="str">
        <f t="shared" si="16"/>
        <v>0606026</v>
      </c>
      <c r="B1005" s="50">
        <v>1</v>
      </c>
      <c r="C1005" s="46">
        <v>993</v>
      </c>
      <c r="D1005" s="46">
        <v>993</v>
      </c>
      <c r="E1005" s="37" t="s">
        <v>0</v>
      </c>
      <c r="H1005" s="37">
        <f>IF('Раздел 1'!W177=SUM('Раздел 1'!W178:W179),0,1)</f>
        <v>0</v>
      </c>
    </row>
    <row r="1006" spans="1:8" ht="12">
      <c r="A1006" s="46" t="str">
        <f t="shared" si="16"/>
        <v>0606026</v>
      </c>
      <c r="B1006" s="50">
        <v>1</v>
      </c>
      <c r="C1006" s="46">
        <v>994</v>
      </c>
      <c r="D1006" s="46">
        <v>994</v>
      </c>
      <c r="E1006" s="37" t="s">
        <v>1009</v>
      </c>
      <c r="H1006" s="37">
        <f>IF('Раздел 1'!X177=SUM('Раздел 1'!X178:X179),0,1)</f>
        <v>0</v>
      </c>
    </row>
    <row r="1007" spans="1:8" ht="12">
      <c r="A1007" s="46" t="str">
        <f t="shared" si="16"/>
        <v>0606026</v>
      </c>
      <c r="B1007" s="50">
        <v>1</v>
      </c>
      <c r="C1007" s="46">
        <v>995</v>
      </c>
      <c r="D1007" s="46">
        <v>995</v>
      </c>
      <c r="E1007" s="37" t="s">
        <v>1</v>
      </c>
      <c r="H1007" s="37">
        <f>IF('Раздел 1'!P180=SUM('Раздел 1'!P181:P187),0,1)</f>
        <v>0</v>
      </c>
    </row>
    <row r="1008" spans="1:8" ht="12">
      <c r="A1008" s="46" t="str">
        <f t="shared" si="16"/>
        <v>0606026</v>
      </c>
      <c r="B1008" s="50">
        <v>1</v>
      </c>
      <c r="C1008" s="46">
        <v>996</v>
      </c>
      <c r="D1008" s="46">
        <v>996</v>
      </c>
      <c r="E1008" s="37" t="s">
        <v>2</v>
      </c>
      <c r="H1008" s="37">
        <f>IF('Раздел 1'!Q180=SUM('Раздел 1'!Q181:Q187),0,1)</f>
        <v>0</v>
      </c>
    </row>
    <row r="1009" spans="1:8" ht="12">
      <c r="A1009" s="46" t="str">
        <f t="shared" si="16"/>
        <v>0606026</v>
      </c>
      <c r="B1009" s="50">
        <v>1</v>
      </c>
      <c r="C1009" s="46">
        <v>997</v>
      </c>
      <c r="D1009" s="46">
        <v>997</v>
      </c>
      <c r="E1009" s="37" t="s">
        <v>3</v>
      </c>
      <c r="H1009" s="37">
        <f>IF('Раздел 1'!R180=SUM('Раздел 1'!R181:R187),0,1)</f>
        <v>0</v>
      </c>
    </row>
    <row r="1010" spans="1:8" ht="12">
      <c r="A1010" s="46" t="str">
        <f t="shared" si="16"/>
        <v>0606026</v>
      </c>
      <c r="B1010" s="50">
        <v>1</v>
      </c>
      <c r="C1010" s="46">
        <v>998</v>
      </c>
      <c r="D1010" s="46">
        <v>998</v>
      </c>
      <c r="E1010" s="37" t="s">
        <v>4</v>
      </c>
      <c r="H1010" s="37">
        <f>IF('Раздел 1'!S180=SUM('Раздел 1'!S181:S187),0,1)</f>
        <v>0</v>
      </c>
    </row>
    <row r="1011" spans="1:8" ht="12">
      <c r="A1011" s="46" t="str">
        <f t="shared" si="16"/>
        <v>0606026</v>
      </c>
      <c r="B1011" s="50">
        <v>1</v>
      </c>
      <c r="C1011" s="46">
        <v>999</v>
      </c>
      <c r="D1011" s="46">
        <v>999</v>
      </c>
      <c r="E1011" s="37" t="s">
        <v>5</v>
      </c>
      <c r="H1011" s="37">
        <f>IF('Раздел 1'!T180=SUM('Раздел 1'!T181:T187),0,1)</f>
        <v>0</v>
      </c>
    </row>
    <row r="1012" spans="1:8" ht="12">
      <c r="A1012" s="46" t="str">
        <f t="shared" si="16"/>
        <v>0606026</v>
      </c>
      <c r="B1012" s="50">
        <v>1</v>
      </c>
      <c r="C1012" s="46">
        <v>1000</v>
      </c>
      <c r="D1012" s="46">
        <v>1000</v>
      </c>
      <c r="E1012" s="37" t="s">
        <v>6</v>
      </c>
      <c r="H1012" s="37">
        <f>IF('Раздел 1'!U180=SUM('Раздел 1'!U181:U187),0,1)</f>
        <v>0</v>
      </c>
    </row>
    <row r="1013" spans="1:8" ht="12">
      <c r="A1013" s="46" t="str">
        <f t="shared" si="16"/>
        <v>0606026</v>
      </c>
      <c r="B1013" s="50">
        <v>1</v>
      </c>
      <c r="C1013" s="46">
        <v>1001</v>
      </c>
      <c r="D1013" s="46">
        <v>1001</v>
      </c>
      <c r="E1013" s="37" t="s">
        <v>7</v>
      </c>
      <c r="H1013" s="37">
        <f>IF('Раздел 1'!V180=SUM('Раздел 1'!V181:V187),0,1)</f>
        <v>0</v>
      </c>
    </row>
    <row r="1014" spans="1:8" ht="12">
      <c r="A1014" s="46" t="str">
        <f t="shared" si="16"/>
        <v>0606026</v>
      </c>
      <c r="B1014" s="50">
        <v>1</v>
      </c>
      <c r="C1014" s="46">
        <v>1002</v>
      </c>
      <c r="D1014" s="46">
        <v>1002</v>
      </c>
      <c r="E1014" s="37" t="s">
        <v>8</v>
      </c>
      <c r="H1014" s="37">
        <f>IF('Раздел 1'!W180=SUM('Раздел 1'!W181:W187),0,1)</f>
        <v>0</v>
      </c>
    </row>
    <row r="1015" spans="1:8" ht="12">
      <c r="A1015" s="46" t="str">
        <f t="shared" si="16"/>
        <v>0606026</v>
      </c>
      <c r="B1015" s="50">
        <v>1</v>
      </c>
      <c r="C1015" s="46">
        <v>1003</v>
      </c>
      <c r="D1015" s="46">
        <v>1003</v>
      </c>
      <c r="E1015" s="37" t="s">
        <v>1010</v>
      </c>
      <c r="H1015" s="37">
        <f>IF('Раздел 1'!X180=SUM('Раздел 1'!X181:X187),0,1)</f>
        <v>0</v>
      </c>
    </row>
    <row r="1016" spans="1:8" ht="12">
      <c r="A1016" s="46" t="str">
        <f t="shared" si="16"/>
        <v>0606026</v>
      </c>
      <c r="B1016" s="50">
        <v>1</v>
      </c>
      <c r="C1016" s="46">
        <v>1004</v>
      </c>
      <c r="D1016" s="46">
        <v>1004</v>
      </c>
      <c r="E1016" s="37" t="s">
        <v>9</v>
      </c>
      <c r="H1016" s="37">
        <f>IF('Раздел 1'!P188=SUM('Раздел 1'!P189:P192),0,1)</f>
        <v>0</v>
      </c>
    </row>
    <row r="1017" spans="1:8" ht="12">
      <c r="A1017" s="46" t="str">
        <f t="shared" si="16"/>
        <v>0606026</v>
      </c>
      <c r="B1017" s="50">
        <v>1</v>
      </c>
      <c r="C1017" s="46">
        <v>1005</v>
      </c>
      <c r="D1017" s="46">
        <v>1005</v>
      </c>
      <c r="E1017" s="37" t="s">
        <v>10</v>
      </c>
      <c r="H1017" s="37">
        <f>IF('Раздел 1'!Q188=SUM('Раздел 1'!Q189:Q192),0,1)</f>
        <v>0</v>
      </c>
    </row>
    <row r="1018" spans="1:8" ht="12">
      <c r="A1018" s="46" t="str">
        <f t="shared" si="16"/>
        <v>0606026</v>
      </c>
      <c r="B1018" s="50">
        <v>1</v>
      </c>
      <c r="C1018" s="46">
        <v>1006</v>
      </c>
      <c r="D1018" s="46">
        <v>1006</v>
      </c>
      <c r="E1018" s="37" t="s">
        <v>11</v>
      </c>
      <c r="H1018" s="37">
        <f>IF('Раздел 1'!R188=SUM('Раздел 1'!R189:R192),0,1)</f>
        <v>0</v>
      </c>
    </row>
    <row r="1019" spans="1:8" ht="12">
      <c r="A1019" s="46" t="str">
        <f t="shared" si="16"/>
        <v>0606026</v>
      </c>
      <c r="B1019" s="50">
        <v>1</v>
      </c>
      <c r="C1019" s="46">
        <v>1007</v>
      </c>
      <c r="D1019" s="46">
        <v>1007</v>
      </c>
      <c r="E1019" s="37" t="s">
        <v>12</v>
      </c>
      <c r="H1019" s="37">
        <f>IF('Раздел 1'!S188=SUM('Раздел 1'!S189:S192),0,1)</f>
        <v>0</v>
      </c>
    </row>
    <row r="1020" spans="1:8" ht="12">
      <c r="A1020" s="46" t="str">
        <f t="shared" si="16"/>
        <v>0606026</v>
      </c>
      <c r="B1020" s="50">
        <v>1</v>
      </c>
      <c r="C1020" s="46">
        <v>1008</v>
      </c>
      <c r="D1020" s="46">
        <v>1008</v>
      </c>
      <c r="E1020" s="37" t="s">
        <v>13</v>
      </c>
      <c r="H1020" s="37">
        <f>IF('Раздел 1'!T188=SUM('Раздел 1'!T189:T192),0,1)</f>
        <v>0</v>
      </c>
    </row>
    <row r="1021" spans="1:8" ht="12">
      <c r="A1021" s="46" t="str">
        <f t="shared" si="16"/>
        <v>0606026</v>
      </c>
      <c r="B1021" s="50">
        <v>1</v>
      </c>
      <c r="C1021" s="46">
        <v>1009</v>
      </c>
      <c r="D1021" s="46">
        <v>1009</v>
      </c>
      <c r="E1021" s="37" t="s">
        <v>14</v>
      </c>
      <c r="H1021" s="37">
        <f>IF('Раздел 1'!U188=SUM('Раздел 1'!U189:U192),0,1)</f>
        <v>0</v>
      </c>
    </row>
    <row r="1022" spans="1:8" ht="12">
      <c r="A1022" s="46" t="str">
        <f t="shared" si="16"/>
        <v>0606026</v>
      </c>
      <c r="B1022" s="50">
        <v>1</v>
      </c>
      <c r="C1022" s="46">
        <v>1010</v>
      </c>
      <c r="D1022" s="46">
        <v>1010</v>
      </c>
      <c r="E1022" s="37" t="s">
        <v>15</v>
      </c>
      <c r="H1022" s="37">
        <f>IF('Раздел 1'!V188=SUM('Раздел 1'!V189:V192),0,1)</f>
        <v>0</v>
      </c>
    </row>
    <row r="1023" spans="1:8" ht="12">
      <c r="A1023" s="46" t="str">
        <f t="shared" si="16"/>
        <v>0606026</v>
      </c>
      <c r="B1023" s="50">
        <v>1</v>
      </c>
      <c r="C1023" s="46">
        <v>1011</v>
      </c>
      <c r="D1023" s="46">
        <v>1011</v>
      </c>
      <c r="E1023" s="37" t="s">
        <v>16</v>
      </c>
      <c r="H1023" s="37">
        <f>IF('Раздел 1'!W188=SUM('Раздел 1'!W189:W192),0,1)</f>
        <v>0</v>
      </c>
    </row>
    <row r="1024" spans="1:8" ht="12">
      <c r="A1024" s="46" t="str">
        <f t="shared" si="16"/>
        <v>0606026</v>
      </c>
      <c r="B1024" s="50">
        <v>1</v>
      </c>
      <c r="C1024" s="46">
        <v>1012</v>
      </c>
      <c r="D1024" s="46">
        <v>1012</v>
      </c>
      <c r="E1024" s="37" t="s">
        <v>1011</v>
      </c>
      <c r="H1024" s="37">
        <f>IF('Раздел 1'!X188=SUM('Раздел 1'!X189:X192),0,1)</f>
        <v>0</v>
      </c>
    </row>
    <row r="1025" spans="1:8" ht="12">
      <c r="A1025" s="46" t="str">
        <f t="shared" si="16"/>
        <v>0606026</v>
      </c>
      <c r="B1025" s="50">
        <v>1</v>
      </c>
      <c r="C1025" s="46">
        <v>1013</v>
      </c>
      <c r="D1025" s="46">
        <v>1013</v>
      </c>
      <c r="E1025" s="37" t="s">
        <v>17</v>
      </c>
      <c r="H1025" s="37">
        <f>IF('Раздел 1'!P193=SUM('Раздел 1'!P194:P200),0,1)</f>
        <v>0</v>
      </c>
    </row>
    <row r="1026" spans="1:8" ht="12">
      <c r="A1026" s="46" t="str">
        <f t="shared" si="16"/>
        <v>0606026</v>
      </c>
      <c r="B1026" s="50">
        <v>1</v>
      </c>
      <c r="C1026" s="46">
        <v>1014</v>
      </c>
      <c r="D1026" s="46">
        <v>1014</v>
      </c>
      <c r="E1026" s="37" t="s">
        <v>18</v>
      </c>
      <c r="H1026" s="37">
        <f>IF('Раздел 1'!Q193=SUM('Раздел 1'!Q194:Q200),0,1)</f>
        <v>0</v>
      </c>
    </row>
    <row r="1027" spans="1:8" ht="12">
      <c r="A1027" s="46" t="str">
        <f t="shared" si="16"/>
        <v>0606026</v>
      </c>
      <c r="B1027" s="50">
        <v>1</v>
      </c>
      <c r="C1027" s="46">
        <v>1015</v>
      </c>
      <c r="D1027" s="46">
        <v>1015</v>
      </c>
      <c r="E1027" s="37" t="s">
        <v>19</v>
      </c>
      <c r="H1027" s="37">
        <f>IF('Раздел 1'!R193=SUM('Раздел 1'!R194:R200),0,1)</f>
        <v>0</v>
      </c>
    </row>
    <row r="1028" spans="1:8" ht="12">
      <c r="A1028" s="46" t="str">
        <f t="shared" si="16"/>
        <v>0606026</v>
      </c>
      <c r="B1028" s="50">
        <v>1</v>
      </c>
      <c r="C1028" s="46">
        <v>1016</v>
      </c>
      <c r="D1028" s="46">
        <v>1016</v>
      </c>
      <c r="E1028" s="37" t="s">
        <v>20</v>
      </c>
      <c r="H1028" s="37">
        <f>IF('Раздел 1'!S193=SUM('Раздел 1'!S194:S200),0,1)</f>
        <v>0</v>
      </c>
    </row>
    <row r="1029" spans="1:8" ht="12">
      <c r="A1029" s="46" t="str">
        <f t="shared" si="16"/>
        <v>0606026</v>
      </c>
      <c r="B1029" s="50">
        <v>1</v>
      </c>
      <c r="C1029" s="46">
        <v>1017</v>
      </c>
      <c r="D1029" s="46">
        <v>1017</v>
      </c>
      <c r="E1029" s="37" t="s">
        <v>21</v>
      </c>
      <c r="H1029" s="37">
        <f>IF('Раздел 1'!T193=SUM('Раздел 1'!T194:T200),0,1)</f>
        <v>0</v>
      </c>
    </row>
    <row r="1030" spans="1:8" ht="12">
      <c r="A1030" s="46" t="str">
        <f t="shared" si="16"/>
        <v>0606026</v>
      </c>
      <c r="B1030" s="50">
        <v>1</v>
      </c>
      <c r="C1030" s="46">
        <v>1018</v>
      </c>
      <c r="D1030" s="46">
        <v>1018</v>
      </c>
      <c r="E1030" s="37" t="s">
        <v>22</v>
      </c>
      <c r="H1030" s="37">
        <f>IF('Раздел 1'!U193=SUM('Раздел 1'!U194:U200),0,1)</f>
        <v>0</v>
      </c>
    </row>
    <row r="1031" spans="1:8" ht="12">
      <c r="A1031" s="46" t="str">
        <f t="shared" si="16"/>
        <v>0606026</v>
      </c>
      <c r="B1031" s="50">
        <v>1</v>
      </c>
      <c r="C1031" s="46">
        <v>1019</v>
      </c>
      <c r="D1031" s="46">
        <v>1019</v>
      </c>
      <c r="E1031" s="37" t="s">
        <v>23</v>
      </c>
      <c r="H1031" s="37">
        <f>IF('Раздел 1'!V193=SUM('Раздел 1'!V194:V200),0,1)</f>
        <v>0</v>
      </c>
    </row>
    <row r="1032" spans="1:8" ht="12">
      <c r="A1032" s="46" t="str">
        <f t="shared" si="16"/>
        <v>0606026</v>
      </c>
      <c r="B1032" s="50">
        <v>1</v>
      </c>
      <c r="C1032" s="46">
        <v>1020</v>
      </c>
      <c r="D1032" s="46">
        <v>1020</v>
      </c>
      <c r="E1032" s="37" t="s">
        <v>24</v>
      </c>
      <c r="H1032" s="37">
        <f>IF('Раздел 1'!W193=SUM('Раздел 1'!W194:W200),0,1)</f>
        <v>0</v>
      </c>
    </row>
    <row r="1033" spans="1:8" ht="12">
      <c r="A1033" s="46" t="str">
        <f t="shared" si="16"/>
        <v>0606026</v>
      </c>
      <c r="B1033" s="50">
        <v>1</v>
      </c>
      <c r="C1033" s="46">
        <v>1021</v>
      </c>
      <c r="D1033" s="46">
        <v>1021</v>
      </c>
      <c r="E1033" s="37" t="s">
        <v>1012</v>
      </c>
      <c r="H1033" s="37">
        <f>IF('Раздел 1'!X193=SUM('Раздел 1'!X194:X200),0,1)</f>
        <v>0</v>
      </c>
    </row>
    <row r="1034" spans="1:8" ht="12">
      <c r="A1034" s="46" t="str">
        <f t="shared" si="16"/>
        <v>0606026</v>
      </c>
      <c r="B1034" s="50">
        <v>1</v>
      </c>
      <c r="C1034" s="46">
        <v>1022</v>
      </c>
      <c r="D1034" s="46">
        <v>1022</v>
      </c>
      <c r="E1034" s="37" t="s">
        <v>25</v>
      </c>
      <c r="H1034" s="37">
        <f>IF('Раздел 1'!P201=SUM('Раздел 1'!P202:P204),0,1)</f>
        <v>0</v>
      </c>
    </row>
    <row r="1035" spans="1:8" ht="12">
      <c r="A1035" s="46" t="str">
        <f aca="true" t="shared" si="17" ref="A1035:A1098">P_3</f>
        <v>0606026</v>
      </c>
      <c r="B1035" s="50">
        <v>1</v>
      </c>
      <c r="C1035" s="46">
        <v>1023</v>
      </c>
      <c r="D1035" s="46">
        <v>1023</v>
      </c>
      <c r="E1035" s="37" t="s">
        <v>26</v>
      </c>
      <c r="H1035" s="37">
        <f>IF('Раздел 1'!Q201=SUM('Раздел 1'!Q202:Q204),0,1)</f>
        <v>0</v>
      </c>
    </row>
    <row r="1036" spans="1:8" ht="12">
      <c r="A1036" s="46" t="str">
        <f t="shared" si="17"/>
        <v>0606026</v>
      </c>
      <c r="B1036" s="50">
        <v>1</v>
      </c>
      <c r="C1036" s="46">
        <v>1024</v>
      </c>
      <c r="D1036" s="46">
        <v>1024</v>
      </c>
      <c r="E1036" s="37" t="s">
        <v>27</v>
      </c>
      <c r="H1036" s="37">
        <f>IF('Раздел 1'!R201=SUM('Раздел 1'!R202:R204),0,1)</f>
        <v>0</v>
      </c>
    </row>
    <row r="1037" spans="1:8" ht="12">
      <c r="A1037" s="46" t="str">
        <f t="shared" si="17"/>
        <v>0606026</v>
      </c>
      <c r="B1037" s="50">
        <v>1</v>
      </c>
      <c r="C1037" s="46">
        <v>1025</v>
      </c>
      <c r="D1037" s="46">
        <v>1025</v>
      </c>
      <c r="E1037" s="37" t="s">
        <v>28</v>
      </c>
      <c r="H1037" s="37">
        <f>IF('Раздел 1'!S201=SUM('Раздел 1'!S202:S204),0,1)</f>
        <v>0</v>
      </c>
    </row>
    <row r="1038" spans="1:8" ht="12">
      <c r="A1038" s="46" t="str">
        <f t="shared" si="17"/>
        <v>0606026</v>
      </c>
      <c r="B1038" s="50">
        <v>1</v>
      </c>
      <c r="C1038" s="46">
        <v>1026</v>
      </c>
      <c r="D1038" s="46">
        <v>1026</v>
      </c>
      <c r="E1038" s="37" t="s">
        <v>29</v>
      </c>
      <c r="H1038" s="37">
        <f>IF('Раздел 1'!T201=SUM('Раздел 1'!T202:T204),0,1)</f>
        <v>0</v>
      </c>
    </row>
    <row r="1039" spans="1:8" ht="12">
      <c r="A1039" s="46" t="str">
        <f t="shared" si="17"/>
        <v>0606026</v>
      </c>
      <c r="B1039" s="50">
        <v>1</v>
      </c>
      <c r="C1039" s="46">
        <v>1027</v>
      </c>
      <c r="D1039" s="46">
        <v>1027</v>
      </c>
      <c r="E1039" s="37" t="s">
        <v>30</v>
      </c>
      <c r="H1039" s="37">
        <f>IF('Раздел 1'!U201=SUM('Раздел 1'!U202:U204),0,1)</f>
        <v>0</v>
      </c>
    </row>
    <row r="1040" spans="1:8" ht="12">
      <c r="A1040" s="46" t="str">
        <f t="shared" si="17"/>
        <v>0606026</v>
      </c>
      <c r="B1040" s="50">
        <v>1</v>
      </c>
      <c r="C1040" s="46">
        <v>1028</v>
      </c>
      <c r="D1040" s="46">
        <v>1028</v>
      </c>
      <c r="E1040" s="37" t="s">
        <v>31</v>
      </c>
      <c r="H1040" s="37">
        <f>IF('Раздел 1'!V201=SUM('Раздел 1'!V202:V204),0,1)</f>
        <v>0</v>
      </c>
    </row>
    <row r="1041" spans="1:8" ht="12">
      <c r="A1041" s="46" t="str">
        <f t="shared" si="17"/>
        <v>0606026</v>
      </c>
      <c r="B1041" s="50">
        <v>1</v>
      </c>
      <c r="C1041" s="46">
        <v>1029</v>
      </c>
      <c r="D1041" s="46">
        <v>1029</v>
      </c>
      <c r="E1041" s="37" t="s">
        <v>32</v>
      </c>
      <c r="H1041" s="37">
        <f>IF('Раздел 1'!W201=SUM('Раздел 1'!W202:W204),0,1)</f>
        <v>0</v>
      </c>
    </row>
    <row r="1042" spans="1:8" ht="12">
      <c r="A1042" s="46" t="str">
        <f t="shared" si="17"/>
        <v>0606026</v>
      </c>
      <c r="B1042" s="50">
        <v>1</v>
      </c>
      <c r="C1042" s="46">
        <v>1030</v>
      </c>
      <c r="D1042" s="46">
        <v>1030</v>
      </c>
      <c r="E1042" s="37" t="s">
        <v>1013</v>
      </c>
      <c r="H1042" s="37">
        <f>IF('Раздел 1'!X201=SUM('Раздел 1'!X202:X204),0,1)</f>
        <v>0</v>
      </c>
    </row>
    <row r="1043" spans="1:8" ht="12">
      <c r="A1043" s="46" t="str">
        <f t="shared" si="17"/>
        <v>0606026</v>
      </c>
      <c r="B1043" s="50">
        <v>1</v>
      </c>
      <c r="C1043" s="46">
        <v>1031</v>
      </c>
      <c r="D1043" s="46">
        <v>1031</v>
      </c>
      <c r="E1043" s="37" t="s">
        <v>33</v>
      </c>
      <c r="H1043" s="37">
        <f>IF('Раздел 1'!P205=SUM('Раздел 1'!P206:P209),0,1)</f>
        <v>0</v>
      </c>
    </row>
    <row r="1044" spans="1:8" ht="12">
      <c r="A1044" s="46" t="str">
        <f t="shared" si="17"/>
        <v>0606026</v>
      </c>
      <c r="B1044" s="50">
        <v>1</v>
      </c>
      <c r="C1044" s="46">
        <v>1032</v>
      </c>
      <c r="D1044" s="46">
        <v>1032</v>
      </c>
      <c r="E1044" s="37" t="s">
        <v>1499</v>
      </c>
      <c r="H1044" s="37">
        <f>IF('Раздел 1'!Q205=SUM('Раздел 1'!Q206:Q209),0,1)</f>
        <v>0</v>
      </c>
    </row>
    <row r="1045" spans="1:8" ht="12">
      <c r="A1045" s="46" t="str">
        <f t="shared" si="17"/>
        <v>0606026</v>
      </c>
      <c r="B1045" s="50">
        <v>1</v>
      </c>
      <c r="C1045" s="46">
        <v>1033</v>
      </c>
      <c r="D1045" s="46">
        <v>1033</v>
      </c>
      <c r="E1045" s="37" t="s">
        <v>1500</v>
      </c>
      <c r="H1045" s="37">
        <f>IF('Раздел 1'!R205=SUM('Раздел 1'!R206:R209),0,1)</f>
        <v>0</v>
      </c>
    </row>
    <row r="1046" spans="1:8" ht="12">
      <c r="A1046" s="46" t="str">
        <f t="shared" si="17"/>
        <v>0606026</v>
      </c>
      <c r="B1046" s="50">
        <v>1</v>
      </c>
      <c r="C1046" s="46">
        <v>1034</v>
      </c>
      <c r="D1046" s="46">
        <v>1034</v>
      </c>
      <c r="E1046" s="37" t="s">
        <v>1501</v>
      </c>
      <c r="H1046" s="37">
        <f>IF('Раздел 1'!S205=SUM('Раздел 1'!S206:S209),0,1)</f>
        <v>0</v>
      </c>
    </row>
    <row r="1047" spans="1:8" ht="12">
      <c r="A1047" s="46" t="str">
        <f t="shared" si="17"/>
        <v>0606026</v>
      </c>
      <c r="B1047" s="50">
        <v>1</v>
      </c>
      <c r="C1047" s="46">
        <v>1035</v>
      </c>
      <c r="D1047" s="46">
        <v>1035</v>
      </c>
      <c r="E1047" s="37" t="s">
        <v>1502</v>
      </c>
      <c r="H1047" s="37">
        <f>IF('Раздел 1'!T205=SUM('Раздел 1'!T206:T209),0,1)</f>
        <v>0</v>
      </c>
    </row>
    <row r="1048" spans="1:8" ht="12">
      <c r="A1048" s="46" t="str">
        <f t="shared" si="17"/>
        <v>0606026</v>
      </c>
      <c r="B1048" s="50">
        <v>1</v>
      </c>
      <c r="C1048" s="46">
        <v>1036</v>
      </c>
      <c r="D1048" s="46">
        <v>1036</v>
      </c>
      <c r="E1048" s="37" t="s">
        <v>1503</v>
      </c>
      <c r="H1048" s="37">
        <f>IF('Раздел 1'!U205=SUM('Раздел 1'!U206:U209),0,1)</f>
        <v>0</v>
      </c>
    </row>
    <row r="1049" spans="1:8" ht="12">
      <c r="A1049" s="46" t="str">
        <f t="shared" si="17"/>
        <v>0606026</v>
      </c>
      <c r="B1049" s="50">
        <v>1</v>
      </c>
      <c r="C1049" s="46">
        <v>1037</v>
      </c>
      <c r="D1049" s="46">
        <v>1037</v>
      </c>
      <c r="E1049" s="37" t="s">
        <v>1504</v>
      </c>
      <c r="H1049" s="37">
        <f>IF('Раздел 1'!V205=SUM('Раздел 1'!V206:V209),0,1)</f>
        <v>0</v>
      </c>
    </row>
    <row r="1050" spans="1:8" ht="12">
      <c r="A1050" s="46" t="str">
        <f t="shared" si="17"/>
        <v>0606026</v>
      </c>
      <c r="B1050" s="50">
        <v>1</v>
      </c>
      <c r="C1050" s="46">
        <v>1038</v>
      </c>
      <c r="D1050" s="46">
        <v>1038</v>
      </c>
      <c r="E1050" s="37" t="s">
        <v>1505</v>
      </c>
      <c r="H1050" s="37">
        <f>IF('Раздел 1'!W205=SUM('Раздел 1'!W206:W209),0,1)</f>
        <v>0</v>
      </c>
    </row>
    <row r="1051" spans="1:8" ht="12">
      <c r="A1051" s="46" t="str">
        <f t="shared" si="17"/>
        <v>0606026</v>
      </c>
      <c r="B1051" s="50">
        <v>1</v>
      </c>
      <c r="C1051" s="46">
        <v>1039</v>
      </c>
      <c r="D1051" s="46">
        <v>1039</v>
      </c>
      <c r="E1051" s="37" t="s">
        <v>1014</v>
      </c>
      <c r="H1051" s="37">
        <f>IF('Раздел 1'!X205=SUM('Раздел 1'!X206:X209),0,1)</f>
        <v>0</v>
      </c>
    </row>
    <row r="1052" spans="1:8" ht="12">
      <c r="A1052" s="46" t="str">
        <f t="shared" si="17"/>
        <v>0606026</v>
      </c>
      <c r="B1052" s="50">
        <v>1</v>
      </c>
      <c r="C1052" s="46">
        <v>1040</v>
      </c>
      <c r="D1052" s="46">
        <v>1040</v>
      </c>
      <c r="E1052" s="37" t="s">
        <v>1506</v>
      </c>
      <c r="H1052" s="37">
        <f>IF('Раздел 1'!P210=SUM('Раздел 1'!P211:P222),0,1)</f>
        <v>0</v>
      </c>
    </row>
    <row r="1053" spans="1:8" ht="12">
      <c r="A1053" s="46" t="str">
        <f t="shared" si="17"/>
        <v>0606026</v>
      </c>
      <c r="B1053" s="50">
        <v>1</v>
      </c>
      <c r="C1053" s="46">
        <v>1041</v>
      </c>
      <c r="D1053" s="46">
        <v>1041</v>
      </c>
      <c r="E1053" s="37" t="s">
        <v>1507</v>
      </c>
      <c r="H1053" s="37">
        <f>IF('Раздел 1'!Q210=SUM('Раздел 1'!Q211:Q222),0,1)</f>
        <v>0</v>
      </c>
    </row>
    <row r="1054" spans="1:8" ht="12">
      <c r="A1054" s="46" t="str">
        <f t="shared" si="17"/>
        <v>0606026</v>
      </c>
      <c r="B1054" s="50">
        <v>1</v>
      </c>
      <c r="C1054" s="46">
        <v>1042</v>
      </c>
      <c r="D1054" s="46">
        <v>1042</v>
      </c>
      <c r="E1054" s="37" t="s">
        <v>1508</v>
      </c>
      <c r="H1054" s="37">
        <f>IF('Раздел 1'!R210=SUM('Раздел 1'!R211:R222),0,1)</f>
        <v>0</v>
      </c>
    </row>
    <row r="1055" spans="1:8" ht="12">
      <c r="A1055" s="46" t="str">
        <f t="shared" si="17"/>
        <v>0606026</v>
      </c>
      <c r="B1055" s="50">
        <v>1</v>
      </c>
      <c r="C1055" s="46">
        <v>1043</v>
      </c>
      <c r="D1055" s="46">
        <v>1043</v>
      </c>
      <c r="E1055" s="37" t="s">
        <v>1509</v>
      </c>
      <c r="H1055" s="37">
        <f>IF('Раздел 1'!S210=SUM('Раздел 1'!S211:S222),0,1)</f>
        <v>0</v>
      </c>
    </row>
    <row r="1056" spans="1:8" ht="12">
      <c r="A1056" s="46" t="str">
        <f t="shared" si="17"/>
        <v>0606026</v>
      </c>
      <c r="B1056" s="50">
        <v>1</v>
      </c>
      <c r="C1056" s="46">
        <v>1044</v>
      </c>
      <c r="D1056" s="46">
        <v>1044</v>
      </c>
      <c r="E1056" s="37" t="s">
        <v>1510</v>
      </c>
      <c r="H1056" s="37">
        <f>IF('Раздел 1'!T210=SUM('Раздел 1'!T211:T222),0,1)</f>
        <v>0</v>
      </c>
    </row>
    <row r="1057" spans="1:8" ht="12">
      <c r="A1057" s="46" t="str">
        <f t="shared" si="17"/>
        <v>0606026</v>
      </c>
      <c r="B1057" s="50">
        <v>1</v>
      </c>
      <c r="C1057" s="46">
        <v>1045</v>
      </c>
      <c r="D1057" s="46">
        <v>1045</v>
      </c>
      <c r="E1057" s="37" t="s">
        <v>1511</v>
      </c>
      <c r="H1057" s="37">
        <f>IF('Раздел 1'!U210=SUM('Раздел 1'!U211:U222),0,1)</f>
        <v>0</v>
      </c>
    </row>
    <row r="1058" spans="1:8" ht="12">
      <c r="A1058" s="46" t="str">
        <f t="shared" si="17"/>
        <v>0606026</v>
      </c>
      <c r="B1058" s="50">
        <v>1</v>
      </c>
      <c r="C1058" s="46">
        <v>1046</v>
      </c>
      <c r="D1058" s="46">
        <v>1046</v>
      </c>
      <c r="E1058" s="37" t="s">
        <v>1512</v>
      </c>
      <c r="H1058" s="37">
        <f>IF('Раздел 1'!V210=SUM('Раздел 1'!V211:V222),0,1)</f>
        <v>0</v>
      </c>
    </row>
    <row r="1059" spans="1:8" ht="12">
      <c r="A1059" s="46" t="str">
        <f t="shared" si="17"/>
        <v>0606026</v>
      </c>
      <c r="B1059" s="50">
        <v>1</v>
      </c>
      <c r="C1059" s="46">
        <v>1047</v>
      </c>
      <c r="D1059" s="46">
        <v>1047</v>
      </c>
      <c r="E1059" s="37" t="s">
        <v>1513</v>
      </c>
      <c r="H1059" s="37">
        <f>IF('Раздел 1'!W210=SUM('Раздел 1'!W211:W222),0,1)</f>
        <v>0</v>
      </c>
    </row>
    <row r="1060" spans="1:8" ht="12">
      <c r="A1060" s="46" t="str">
        <f t="shared" si="17"/>
        <v>0606026</v>
      </c>
      <c r="B1060" s="50">
        <v>1</v>
      </c>
      <c r="C1060" s="46">
        <v>1048</v>
      </c>
      <c r="D1060" s="46">
        <v>1048</v>
      </c>
      <c r="E1060" s="37" t="s">
        <v>1015</v>
      </c>
      <c r="H1060" s="37">
        <f>IF('Раздел 1'!X210=SUM('Раздел 1'!X211:X222),0,1)</f>
        <v>0</v>
      </c>
    </row>
    <row r="1061" spans="1:8" ht="12">
      <c r="A1061" s="46" t="str">
        <f t="shared" si="17"/>
        <v>0606026</v>
      </c>
      <c r="B1061" s="50">
        <v>1</v>
      </c>
      <c r="C1061" s="46">
        <v>1049</v>
      </c>
      <c r="D1061" s="46">
        <v>1049</v>
      </c>
      <c r="E1061" s="37" t="s">
        <v>1514</v>
      </c>
      <c r="H1061" s="37">
        <f>IF('Раздел 1'!P223=SUM('Раздел 1'!P224:P233),0,1)</f>
        <v>0</v>
      </c>
    </row>
    <row r="1062" spans="1:8" ht="12">
      <c r="A1062" s="46" t="str">
        <f t="shared" si="17"/>
        <v>0606026</v>
      </c>
      <c r="B1062" s="50">
        <v>1</v>
      </c>
      <c r="C1062" s="46">
        <v>1050</v>
      </c>
      <c r="D1062" s="46">
        <v>1050</v>
      </c>
      <c r="E1062" s="37" t="s">
        <v>1515</v>
      </c>
      <c r="H1062" s="37">
        <f>IF('Раздел 1'!Q223=SUM('Раздел 1'!Q224:Q233),0,1)</f>
        <v>0</v>
      </c>
    </row>
    <row r="1063" spans="1:8" ht="12">
      <c r="A1063" s="46" t="str">
        <f t="shared" si="17"/>
        <v>0606026</v>
      </c>
      <c r="B1063" s="50">
        <v>1</v>
      </c>
      <c r="C1063" s="46">
        <v>1051</v>
      </c>
      <c r="D1063" s="46">
        <v>1051</v>
      </c>
      <c r="E1063" s="37" t="s">
        <v>1516</v>
      </c>
      <c r="H1063" s="37">
        <f>IF('Раздел 1'!R223=SUM('Раздел 1'!R224:R233),0,1)</f>
        <v>0</v>
      </c>
    </row>
    <row r="1064" spans="1:8" ht="12">
      <c r="A1064" s="46" t="str">
        <f t="shared" si="17"/>
        <v>0606026</v>
      </c>
      <c r="B1064" s="50">
        <v>1</v>
      </c>
      <c r="C1064" s="46">
        <v>1052</v>
      </c>
      <c r="D1064" s="46">
        <v>1052</v>
      </c>
      <c r="E1064" s="37" t="s">
        <v>1517</v>
      </c>
      <c r="H1064" s="37">
        <f>IF('Раздел 1'!S223=SUM('Раздел 1'!S224:S233),0,1)</f>
        <v>0</v>
      </c>
    </row>
    <row r="1065" spans="1:8" ht="12">
      <c r="A1065" s="46" t="str">
        <f t="shared" si="17"/>
        <v>0606026</v>
      </c>
      <c r="B1065" s="50">
        <v>1</v>
      </c>
      <c r="C1065" s="46">
        <v>1053</v>
      </c>
      <c r="D1065" s="46">
        <v>1053</v>
      </c>
      <c r="E1065" s="37" t="s">
        <v>1518</v>
      </c>
      <c r="H1065" s="37">
        <f>IF('Раздел 1'!T223=SUM('Раздел 1'!T224:T233),0,1)</f>
        <v>0</v>
      </c>
    </row>
    <row r="1066" spans="1:8" ht="12">
      <c r="A1066" s="46" t="str">
        <f t="shared" si="17"/>
        <v>0606026</v>
      </c>
      <c r="B1066" s="50">
        <v>1</v>
      </c>
      <c r="C1066" s="46">
        <v>1054</v>
      </c>
      <c r="D1066" s="46">
        <v>1054</v>
      </c>
      <c r="E1066" s="37" t="s">
        <v>1519</v>
      </c>
      <c r="H1066" s="37">
        <f>IF('Раздел 1'!U223=SUM('Раздел 1'!U224:U233),0,1)</f>
        <v>0</v>
      </c>
    </row>
    <row r="1067" spans="1:8" ht="12">
      <c r="A1067" s="46" t="str">
        <f t="shared" si="17"/>
        <v>0606026</v>
      </c>
      <c r="B1067" s="50">
        <v>1</v>
      </c>
      <c r="C1067" s="46">
        <v>1055</v>
      </c>
      <c r="D1067" s="46">
        <v>1055</v>
      </c>
      <c r="E1067" s="37" t="s">
        <v>1520</v>
      </c>
      <c r="H1067" s="37">
        <f>IF('Раздел 1'!V223=SUM('Раздел 1'!V224:V233),0,1)</f>
        <v>0</v>
      </c>
    </row>
    <row r="1068" spans="1:8" ht="12">
      <c r="A1068" s="46" t="str">
        <f t="shared" si="17"/>
        <v>0606026</v>
      </c>
      <c r="B1068" s="50">
        <v>1</v>
      </c>
      <c r="C1068" s="46">
        <v>1056</v>
      </c>
      <c r="D1068" s="46">
        <v>1056</v>
      </c>
      <c r="E1068" s="37" t="s">
        <v>1521</v>
      </c>
      <c r="H1068" s="37">
        <f>IF('Раздел 1'!W223=SUM('Раздел 1'!W224:W233),0,1)</f>
        <v>0</v>
      </c>
    </row>
    <row r="1069" spans="1:8" ht="12">
      <c r="A1069" s="46" t="str">
        <f t="shared" si="17"/>
        <v>0606026</v>
      </c>
      <c r="B1069" s="50">
        <v>1</v>
      </c>
      <c r="C1069" s="46">
        <v>1057</v>
      </c>
      <c r="D1069" s="46">
        <v>1057</v>
      </c>
      <c r="E1069" s="37" t="s">
        <v>1016</v>
      </c>
      <c r="H1069" s="37">
        <f>IF('Раздел 1'!X223=SUM('Раздел 1'!X224:X233),0,1)</f>
        <v>0</v>
      </c>
    </row>
    <row r="1070" spans="1:8" ht="12">
      <c r="A1070" s="46" t="str">
        <f t="shared" si="17"/>
        <v>0606026</v>
      </c>
      <c r="B1070" s="50">
        <v>1</v>
      </c>
      <c r="C1070" s="46">
        <v>1058</v>
      </c>
      <c r="D1070" s="46">
        <v>1058</v>
      </c>
      <c r="E1070" s="37" t="s">
        <v>1522</v>
      </c>
      <c r="H1070" s="37">
        <f>IF('Раздел 1'!P234=SUM('Раздел 1'!P235,'Раздел 1'!P247,'Раздел 1'!P251,'Раздел 1'!P256,'Раздел 1'!P260,'Раздел 1'!P263),0,1)</f>
        <v>0</v>
      </c>
    </row>
    <row r="1071" spans="1:8" ht="12">
      <c r="A1071" s="46" t="str">
        <f t="shared" si="17"/>
        <v>0606026</v>
      </c>
      <c r="B1071" s="50">
        <v>1</v>
      </c>
      <c r="C1071" s="46">
        <v>1059</v>
      </c>
      <c r="D1071" s="46">
        <v>1059</v>
      </c>
      <c r="E1071" s="37" t="s">
        <v>1772</v>
      </c>
      <c r="H1071" s="37">
        <f>IF('Раздел 1'!Q234=SUM('Раздел 1'!Q235,'Раздел 1'!Q247,'Раздел 1'!Q251,'Раздел 1'!Q256,'Раздел 1'!Q260,'Раздел 1'!Q263),0,1)</f>
        <v>0</v>
      </c>
    </row>
    <row r="1072" spans="1:8" ht="12">
      <c r="A1072" s="46" t="str">
        <f t="shared" si="17"/>
        <v>0606026</v>
      </c>
      <c r="B1072" s="50">
        <v>1</v>
      </c>
      <c r="C1072" s="46">
        <v>1060</v>
      </c>
      <c r="D1072" s="46">
        <v>1060</v>
      </c>
      <c r="E1072" s="37" t="s">
        <v>1773</v>
      </c>
      <c r="H1072" s="37">
        <f>IF('Раздел 1'!R234=SUM('Раздел 1'!R235,'Раздел 1'!R247,'Раздел 1'!R251,'Раздел 1'!R256,'Раздел 1'!R260,'Раздел 1'!R263),0,1)</f>
        <v>0</v>
      </c>
    </row>
    <row r="1073" spans="1:8" ht="12">
      <c r="A1073" s="46" t="str">
        <f t="shared" si="17"/>
        <v>0606026</v>
      </c>
      <c r="B1073" s="50">
        <v>1</v>
      </c>
      <c r="C1073" s="46">
        <v>1061</v>
      </c>
      <c r="D1073" s="46">
        <v>1061</v>
      </c>
      <c r="E1073" s="37" t="s">
        <v>1774</v>
      </c>
      <c r="H1073" s="37">
        <f>IF('Раздел 1'!S234=SUM('Раздел 1'!S235,'Раздел 1'!S247,'Раздел 1'!S251,'Раздел 1'!S256,'Раздел 1'!S260,'Раздел 1'!S263),0,1)</f>
        <v>0</v>
      </c>
    </row>
    <row r="1074" spans="1:8" ht="12">
      <c r="A1074" s="46" t="str">
        <f t="shared" si="17"/>
        <v>0606026</v>
      </c>
      <c r="B1074" s="50">
        <v>1</v>
      </c>
      <c r="C1074" s="46">
        <v>1062</v>
      </c>
      <c r="D1074" s="46">
        <v>1062</v>
      </c>
      <c r="E1074" s="37" t="s">
        <v>1775</v>
      </c>
      <c r="H1074" s="37">
        <f>IF('Раздел 1'!T234=SUM('Раздел 1'!T235,'Раздел 1'!T247,'Раздел 1'!T251,'Раздел 1'!T256,'Раздел 1'!T260,'Раздел 1'!T263),0,1)</f>
        <v>0</v>
      </c>
    </row>
    <row r="1075" spans="1:8" ht="12">
      <c r="A1075" s="46" t="str">
        <f t="shared" si="17"/>
        <v>0606026</v>
      </c>
      <c r="B1075" s="50">
        <v>1</v>
      </c>
      <c r="C1075" s="46">
        <v>1063</v>
      </c>
      <c r="D1075" s="46">
        <v>1063</v>
      </c>
      <c r="E1075" s="37" t="s">
        <v>1776</v>
      </c>
      <c r="H1075" s="37">
        <f>IF('Раздел 1'!U234=SUM('Раздел 1'!U235,'Раздел 1'!U247,'Раздел 1'!U251,'Раздел 1'!U256,'Раздел 1'!U260,'Раздел 1'!U263),0,1)</f>
        <v>0</v>
      </c>
    </row>
    <row r="1076" spans="1:8" ht="12">
      <c r="A1076" s="46" t="str">
        <f t="shared" si="17"/>
        <v>0606026</v>
      </c>
      <c r="B1076" s="50">
        <v>1</v>
      </c>
      <c r="C1076" s="46">
        <v>1064</v>
      </c>
      <c r="D1076" s="46">
        <v>1064</v>
      </c>
      <c r="E1076" s="37" t="s">
        <v>1777</v>
      </c>
      <c r="H1076" s="37">
        <f>IF('Раздел 1'!V234=SUM('Раздел 1'!V235,'Раздел 1'!V247,'Раздел 1'!V251,'Раздел 1'!V256,'Раздел 1'!V260,'Раздел 1'!V263),0,1)</f>
        <v>0</v>
      </c>
    </row>
    <row r="1077" spans="1:8" ht="12">
      <c r="A1077" s="46" t="str">
        <f t="shared" si="17"/>
        <v>0606026</v>
      </c>
      <c r="B1077" s="50">
        <v>1</v>
      </c>
      <c r="C1077" s="46">
        <v>1065</v>
      </c>
      <c r="D1077" s="46">
        <v>1065</v>
      </c>
      <c r="E1077" s="37" t="s">
        <v>1778</v>
      </c>
      <c r="H1077" s="37">
        <f>IF('Раздел 1'!W234=SUM('Раздел 1'!W235,'Раздел 1'!W247,'Раздел 1'!W251,'Раздел 1'!W256,'Раздел 1'!W260,'Раздел 1'!W263),0,1)</f>
        <v>0</v>
      </c>
    </row>
    <row r="1078" spans="1:8" ht="12">
      <c r="A1078" s="46" t="str">
        <f t="shared" si="17"/>
        <v>0606026</v>
      </c>
      <c r="B1078" s="50">
        <v>1</v>
      </c>
      <c r="C1078" s="46">
        <v>1066</v>
      </c>
      <c r="D1078" s="46">
        <v>1066</v>
      </c>
      <c r="E1078" s="37" t="s">
        <v>1017</v>
      </c>
      <c r="H1078" s="37">
        <f>IF('Раздел 1'!X234=SUM('Раздел 1'!X235,'Раздел 1'!X247,'Раздел 1'!X251,'Раздел 1'!X256,'Раздел 1'!X260,'Раздел 1'!X263),0,1)</f>
        <v>0</v>
      </c>
    </row>
    <row r="1079" spans="1:8" ht="12">
      <c r="A1079" s="46" t="str">
        <f t="shared" si="17"/>
        <v>0606026</v>
      </c>
      <c r="B1079" s="50">
        <v>1</v>
      </c>
      <c r="C1079" s="46">
        <v>1067</v>
      </c>
      <c r="D1079" s="46">
        <v>1067</v>
      </c>
      <c r="E1079" s="37" t="s">
        <v>1779</v>
      </c>
      <c r="H1079" s="37">
        <f>IF('Раздел 1'!P235=SUM('Раздел 1'!P236:P246),0,1)</f>
        <v>0</v>
      </c>
    </row>
    <row r="1080" spans="1:8" ht="12">
      <c r="A1080" s="46" t="str">
        <f t="shared" si="17"/>
        <v>0606026</v>
      </c>
      <c r="B1080" s="50">
        <v>1</v>
      </c>
      <c r="C1080" s="46">
        <v>1068</v>
      </c>
      <c r="D1080" s="46">
        <v>1068</v>
      </c>
      <c r="E1080" s="37" t="s">
        <v>1780</v>
      </c>
      <c r="H1080" s="37">
        <f>IF('Раздел 1'!Q235=SUM('Раздел 1'!Q236:Q246),0,1)</f>
        <v>0</v>
      </c>
    </row>
    <row r="1081" spans="1:8" ht="12">
      <c r="A1081" s="46" t="str">
        <f t="shared" si="17"/>
        <v>0606026</v>
      </c>
      <c r="B1081" s="50">
        <v>1</v>
      </c>
      <c r="C1081" s="46">
        <v>1069</v>
      </c>
      <c r="D1081" s="46">
        <v>1069</v>
      </c>
      <c r="E1081" s="37" t="s">
        <v>1781</v>
      </c>
      <c r="H1081" s="37">
        <f>IF('Раздел 1'!R235=SUM('Раздел 1'!R236:R246),0,1)</f>
        <v>0</v>
      </c>
    </row>
    <row r="1082" spans="1:8" ht="12">
      <c r="A1082" s="46" t="str">
        <f t="shared" si="17"/>
        <v>0606026</v>
      </c>
      <c r="B1082" s="50">
        <v>1</v>
      </c>
      <c r="C1082" s="46">
        <v>1070</v>
      </c>
      <c r="D1082" s="46">
        <v>1070</v>
      </c>
      <c r="E1082" s="37" t="s">
        <v>1782</v>
      </c>
      <c r="H1082" s="37">
        <f>IF('Раздел 1'!S235=SUM('Раздел 1'!S236:S246),0,1)</f>
        <v>0</v>
      </c>
    </row>
    <row r="1083" spans="1:8" ht="12">
      <c r="A1083" s="46" t="str">
        <f t="shared" si="17"/>
        <v>0606026</v>
      </c>
      <c r="B1083" s="50">
        <v>1</v>
      </c>
      <c r="C1083" s="46">
        <v>1071</v>
      </c>
      <c r="D1083" s="46">
        <v>1071</v>
      </c>
      <c r="E1083" s="37" t="s">
        <v>1783</v>
      </c>
      <c r="H1083" s="37">
        <f>IF('Раздел 1'!T235=SUM('Раздел 1'!T236:T246),0,1)</f>
        <v>0</v>
      </c>
    </row>
    <row r="1084" spans="1:8" ht="12">
      <c r="A1084" s="46" t="str">
        <f t="shared" si="17"/>
        <v>0606026</v>
      </c>
      <c r="B1084" s="50">
        <v>1</v>
      </c>
      <c r="C1084" s="46">
        <v>1072</v>
      </c>
      <c r="D1084" s="46">
        <v>1072</v>
      </c>
      <c r="E1084" s="37" t="s">
        <v>1784</v>
      </c>
      <c r="H1084" s="37">
        <f>IF('Раздел 1'!U235=SUM('Раздел 1'!U236:U246),0,1)</f>
        <v>0</v>
      </c>
    </row>
    <row r="1085" spans="1:8" ht="12">
      <c r="A1085" s="46" t="str">
        <f t="shared" si="17"/>
        <v>0606026</v>
      </c>
      <c r="B1085" s="50">
        <v>1</v>
      </c>
      <c r="C1085" s="46">
        <v>1073</v>
      </c>
      <c r="D1085" s="46">
        <v>1073</v>
      </c>
      <c r="E1085" s="37" t="s">
        <v>1785</v>
      </c>
      <c r="H1085" s="37">
        <f>IF('Раздел 1'!V235=SUM('Раздел 1'!V236:V246),0,1)</f>
        <v>0</v>
      </c>
    </row>
    <row r="1086" spans="1:8" ht="12">
      <c r="A1086" s="46" t="str">
        <f t="shared" si="17"/>
        <v>0606026</v>
      </c>
      <c r="B1086" s="50">
        <v>1</v>
      </c>
      <c r="C1086" s="46">
        <v>1074</v>
      </c>
      <c r="D1086" s="46">
        <v>1074</v>
      </c>
      <c r="E1086" s="37" t="s">
        <v>294</v>
      </c>
      <c r="H1086" s="37">
        <f>IF('Раздел 1'!W235=SUM('Раздел 1'!W236:W246),0,1)</f>
        <v>0</v>
      </c>
    </row>
    <row r="1087" spans="1:8" ht="12">
      <c r="A1087" s="46" t="str">
        <f t="shared" si="17"/>
        <v>0606026</v>
      </c>
      <c r="B1087" s="50">
        <v>1</v>
      </c>
      <c r="C1087" s="46">
        <v>1075</v>
      </c>
      <c r="D1087" s="46">
        <v>1075</v>
      </c>
      <c r="E1087" s="37" t="s">
        <v>1018</v>
      </c>
      <c r="H1087" s="37">
        <f>IF('Раздел 1'!X235=SUM('Раздел 1'!X236:X246),0,1)</f>
        <v>0</v>
      </c>
    </row>
    <row r="1088" spans="1:8" ht="12">
      <c r="A1088" s="46" t="str">
        <f t="shared" si="17"/>
        <v>0606026</v>
      </c>
      <c r="B1088" s="50">
        <v>1</v>
      </c>
      <c r="C1088" s="46">
        <v>1076</v>
      </c>
      <c r="D1088" s="46">
        <v>1076</v>
      </c>
      <c r="E1088" s="37" t="s">
        <v>295</v>
      </c>
      <c r="H1088" s="37">
        <f>IF('Раздел 1'!P247=SUM('Раздел 1'!P248:P250),0,1)</f>
        <v>0</v>
      </c>
    </row>
    <row r="1089" spans="1:8" ht="12">
      <c r="A1089" s="46" t="str">
        <f t="shared" si="17"/>
        <v>0606026</v>
      </c>
      <c r="B1089" s="50">
        <v>1</v>
      </c>
      <c r="C1089" s="46">
        <v>1077</v>
      </c>
      <c r="D1089" s="46">
        <v>1077</v>
      </c>
      <c r="E1089" s="37" t="s">
        <v>296</v>
      </c>
      <c r="H1089" s="37">
        <f>IF('Раздел 1'!Q247=SUM('Раздел 1'!Q248:Q250),0,1)</f>
        <v>0</v>
      </c>
    </row>
    <row r="1090" spans="1:8" ht="12">
      <c r="A1090" s="46" t="str">
        <f t="shared" si="17"/>
        <v>0606026</v>
      </c>
      <c r="B1090" s="50">
        <v>1</v>
      </c>
      <c r="C1090" s="46">
        <v>1078</v>
      </c>
      <c r="D1090" s="46">
        <v>1078</v>
      </c>
      <c r="E1090" s="37" t="s">
        <v>297</v>
      </c>
      <c r="H1090" s="37">
        <f>IF('Раздел 1'!R247=SUM('Раздел 1'!R248:R250),0,1)</f>
        <v>0</v>
      </c>
    </row>
    <row r="1091" spans="1:8" ht="12">
      <c r="A1091" s="46" t="str">
        <f t="shared" si="17"/>
        <v>0606026</v>
      </c>
      <c r="B1091" s="50">
        <v>1</v>
      </c>
      <c r="C1091" s="46">
        <v>1079</v>
      </c>
      <c r="D1091" s="46">
        <v>1079</v>
      </c>
      <c r="E1091" s="37" t="s">
        <v>298</v>
      </c>
      <c r="H1091" s="37">
        <f>IF('Раздел 1'!S247=SUM('Раздел 1'!S248:S250),0,1)</f>
        <v>0</v>
      </c>
    </row>
    <row r="1092" spans="1:8" ht="12">
      <c r="A1092" s="46" t="str">
        <f t="shared" si="17"/>
        <v>0606026</v>
      </c>
      <c r="B1092" s="50">
        <v>1</v>
      </c>
      <c r="C1092" s="46">
        <v>1080</v>
      </c>
      <c r="D1092" s="46">
        <v>1080</v>
      </c>
      <c r="E1092" s="37" t="s">
        <v>299</v>
      </c>
      <c r="H1092" s="37">
        <f>IF('Раздел 1'!T247=SUM('Раздел 1'!T248:T250),0,1)</f>
        <v>0</v>
      </c>
    </row>
    <row r="1093" spans="1:8" ht="12">
      <c r="A1093" s="46" t="str">
        <f t="shared" si="17"/>
        <v>0606026</v>
      </c>
      <c r="B1093" s="50">
        <v>1</v>
      </c>
      <c r="C1093" s="46">
        <v>1081</v>
      </c>
      <c r="D1093" s="46">
        <v>1081</v>
      </c>
      <c r="E1093" s="37" t="s">
        <v>300</v>
      </c>
      <c r="H1093" s="37">
        <f>IF('Раздел 1'!U247=SUM('Раздел 1'!U248:U250),0,1)</f>
        <v>0</v>
      </c>
    </row>
    <row r="1094" spans="1:8" ht="12">
      <c r="A1094" s="46" t="str">
        <f t="shared" si="17"/>
        <v>0606026</v>
      </c>
      <c r="B1094" s="50">
        <v>1</v>
      </c>
      <c r="C1094" s="46">
        <v>1082</v>
      </c>
      <c r="D1094" s="46">
        <v>1082</v>
      </c>
      <c r="E1094" s="37" t="s">
        <v>301</v>
      </c>
      <c r="H1094" s="37">
        <f>IF('Раздел 1'!V247=SUM('Раздел 1'!V248:V250),0,1)</f>
        <v>0</v>
      </c>
    </row>
    <row r="1095" spans="1:8" ht="12">
      <c r="A1095" s="46" t="str">
        <f t="shared" si="17"/>
        <v>0606026</v>
      </c>
      <c r="B1095" s="50">
        <v>1</v>
      </c>
      <c r="C1095" s="46">
        <v>1083</v>
      </c>
      <c r="D1095" s="46">
        <v>1083</v>
      </c>
      <c r="E1095" s="37" t="s">
        <v>302</v>
      </c>
      <c r="H1095" s="37">
        <f>IF('Раздел 1'!W247=SUM('Раздел 1'!W248:W250),0,1)</f>
        <v>0</v>
      </c>
    </row>
    <row r="1096" spans="1:8" ht="12">
      <c r="A1096" s="46" t="str">
        <f t="shared" si="17"/>
        <v>0606026</v>
      </c>
      <c r="B1096" s="50">
        <v>1</v>
      </c>
      <c r="C1096" s="46">
        <v>1084</v>
      </c>
      <c r="D1096" s="46">
        <v>1084</v>
      </c>
      <c r="E1096" s="37" t="s">
        <v>1019</v>
      </c>
      <c r="H1096" s="37">
        <f>IF('Раздел 1'!X247=SUM('Раздел 1'!X248:X250),0,1)</f>
        <v>0</v>
      </c>
    </row>
    <row r="1097" spans="1:8" ht="12">
      <c r="A1097" s="46" t="str">
        <f t="shared" si="17"/>
        <v>0606026</v>
      </c>
      <c r="B1097" s="50">
        <v>1</v>
      </c>
      <c r="C1097" s="46">
        <v>1085</v>
      </c>
      <c r="D1097" s="46">
        <v>1085</v>
      </c>
      <c r="E1097" s="37" t="s">
        <v>303</v>
      </c>
      <c r="H1097" s="37">
        <f>IF('Раздел 1'!P251=SUM('Раздел 1'!P252:P255),0,1)</f>
        <v>0</v>
      </c>
    </row>
    <row r="1098" spans="1:8" ht="12">
      <c r="A1098" s="46" t="str">
        <f t="shared" si="17"/>
        <v>0606026</v>
      </c>
      <c r="B1098" s="50">
        <v>1</v>
      </c>
      <c r="C1098" s="46">
        <v>1086</v>
      </c>
      <c r="D1098" s="46">
        <v>1086</v>
      </c>
      <c r="E1098" s="37" t="s">
        <v>304</v>
      </c>
      <c r="H1098" s="37">
        <f>IF('Раздел 1'!Q251=SUM('Раздел 1'!Q252:Q255),0,1)</f>
        <v>0</v>
      </c>
    </row>
    <row r="1099" spans="1:8" ht="12">
      <c r="A1099" s="46" t="str">
        <f aca="true" t="shared" si="18" ref="A1099:A1162">P_3</f>
        <v>0606026</v>
      </c>
      <c r="B1099" s="50">
        <v>1</v>
      </c>
      <c r="C1099" s="46">
        <v>1087</v>
      </c>
      <c r="D1099" s="46">
        <v>1087</v>
      </c>
      <c r="E1099" s="37" t="s">
        <v>305</v>
      </c>
      <c r="H1099" s="37">
        <f>IF('Раздел 1'!R251=SUM('Раздел 1'!R252:R255),0,1)</f>
        <v>0</v>
      </c>
    </row>
    <row r="1100" spans="1:8" ht="12">
      <c r="A1100" s="46" t="str">
        <f t="shared" si="18"/>
        <v>0606026</v>
      </c>
      <c r="B1100" s="50">
        <v>1</v>
      </c>
      <c r="C1100" s="46">
        <v>1088</v>
      </c>
      <c r="D1100" s="46">
        <v>1088</v>
      </c>
      <c r="E1100" s="37" t="s">
        <v>306</v>
      </c>
      <c r="H1100" s="37">
        <f>IF('Раздел 1'!S251=SUM('Раздел 1'!S252:S255),0,1)</f>
        <v>0</v>
      </c>
    </row>
    <row r="1101" spans="1:8" ht="12">
      <c r="A1101" s="46" t="str">
        <f t="shared" si="18"/>
        <v>0606026</v>
      </c>
      <c r="B1101" s="50">
        <v>1</v>
      </c>
      <c r="C1101" s="46">
        <v>1089</v>
      </c>
      <c r="D1101" s="46">
        <v>1089</v>
      </c>
      <c r="E1101" s="37" t="s">
        <v>307</v>
      </c>
      <c r="H1101" s="37">
        <f>IF('Раздел 1'!T251=SUM('Раздел 1'!T252:T255),0,1)</f>
        <v>0</v>
      </c>
    </row>
    <row r="1102" spans="1:8" ht="12">
      <c r="A1102" s="46" t="str">
        <f t="shared" si="18"/>
        <v>0606026</v>
      </c>
      <c r="B1102" s="50">
        <v>1</v>
      </c>
      <c r="C1102" s="46">
        <v>1090</v>
      </c>
      <c r="D1102" s="46">
        <v>1090</v>
      </c>
      <c r="E1102" s="37" t="s">
        <v>308</v>
      </c>
      <c r="H1102" s="37">
        <f>IF('Раздел 1'!U251=SUM('Раздел 1'!U252:U255),0,1)</f>
        <v>0</v>
      </c>
    </row>
    <row r="1103" spans="1:8" ht="12">
      <c r="A1103" s="46" t="str">
        <f t="shared" si="18"/>
        <v>0606026</v>
      </c>
      <c r="B1103" s="50">
        <v>1</v>
      </c>
      <c r="C1103" s="46">
        <v>1091</v>
      </c>
      <c r="D1103" s="46">
        <v>1091</v>
      </c>
      <c r="E1103" s="37" t="s">
        <v>309</v>
      </c>
      <c r="H1103" s="37">
        <f>IF('Раздел 1'!V251=SUM('Раздел 1'!V252:V255),0,1)</f>
        <v>0</v>
      </c>
    </row>
    <row r="1104" spans="1:8" ht="12">
      <c r="A1104" s="46" t="str">
        <f t="shared" si="18"/>
        <v>0606026</v>
      </c>
      <c r="B1104" s="50">
        <v>1</v>
      </c>
      <c r="C1104" s="46">
        <v>1092</v>
      </c>
      <c r="D1104" s="46">
        <v>1092</v>
      </c>
      <c r="E1104" s="37" t="s">
        <v>310</v>
      </c>
      <c r="H1104" s="37">
        <f>IF('Раздел 1'!W251=SUM('Раздел 1'!W252:W255),0,1)</f>
        <v>0</v>
      </c>
    </row>
    <row r="1105" spans="1:8" ht="12">
      <c r="A1105" s="46" t="str">
        <f t="shared" si="18"/>
        <v>0606026</v>
      </c>
      <c r="B1105" s="50">
        <v>1</v>
      </c>
      <c r="C1105" s="46">
        <v>1093</v>
      </c>
      <c r="D1105" s="46">
        <v>1093</v>
      </c>
      <c r="E1105" s="37" t="s">
        <v>1020</v>
      </c>
      <c r="H1105" s="37">
        <f>IF('Раздел 1'!X251=SUM('Раздел 1'!X252:X255),0,1)</f>
        <v>0</v>
      </c>
    </row>
    <row r="1106" spans="1:8" ht="12">
      <c r="A1106" s="46" t="str">
        <f t="shared" si="18"/>
        <v>0606026</v>
      </c>
      <c r="B1106" s="50">
        <v>1</v>
      </c>
      <c r="C1106" s="46">
        <v>1094</v>
      </c>
      <c r="D1106" s="46">
        <v>1094</v>
      </c>
      <c r="E1106" s="37" t="s">
        <v>311</v>
      </c>
      <c r="H1106" s="37">
        <f>IF('Раздел 1'!P256=SUM('Раздел 1'!P257:P259),0,1)</f>
        <v>0</v>
      </c>
    </row>
    <row r="1107" spans="1:8" ht="12">
      <c r="A1107" s="46" t="str">
        <f t="shared" si="18"/>
        <v>0606026</v>
      </c>
      <c r="B1107" s="50">
        <v>1</v>
      </c>
      <c r="C1107" s="46">
        <v>1095</v>
      </c>
      <c r="D1107" s="46">
        <v>1095</v>
      </c>
      <c r="E1107" s="37" t="s">
        <v>312</v>
      </c>
      <c r="H1107" s="37">
        <f>IF('Раздел 1'!Q256=SUM('Раздел 1'!Q257:Q259),0,1)</f>
        <v>0</v>
      </c>
    </row>
    <row r="1108" spans="1:8" ht="12">
      <c r="A1108" s="46" t="str">
        <f t="shared" si="18"/>
        <v>0606026</v>
      </c>
      <c r="B1108" s="50">
        <v>1</v>
      </c>
      <c r="C1108" s="46">
        <v>1096</v>
      </c>
      <c r="D1108" s="46">
        <v>1096</v>
      </c>
      <c r="E1108" s="37" t="s">
        <v>313</v>
      </c>
      <c r="H1108" s="37">
        <f>IF('Раздел 1'!R256=SUM('Раздел 1'!R257:R259),0,1)</f>
        <v>0</v>
      </c>
    </row>
    <row r="1109" spans="1:8" ht="12">
      <c r="A1109" s="46" t="str">
        <f t="shared" si="18"/>
        <v>0606026</v>
      </c>
      <c r="B1109" s="50">
        <v>1</v>
      </c>
      <c r="C1109" s="46">
        <v>1097</v>
      </c>
      <c r="D1109" s="46">
        <v>1097</v>
      </c>
      <c r="E1109" s="37" t="s">
        <v>314</v>
      </c>
      <c r="H1109" s="37">
        <f>IF('Раздел 1'!S256=SUM('Раздел 1'!S257:S259),0,1)</f>
        <v>0</v>
      </c>
    </row>
    <row r="1110" spans="1:8" ht="12">
      <c r="A1110" s="46" t="str">
        <f t="shared" si="18"/>
        <v>0606026</v>
      </c>
      <c r="B1110" s="50">
        <v>1</v>
      </c>
      <c r="C1110" s="46">
        <v>1098</v>
      </c>
      <c r="D1110" s="46">
        <v>1098</v>
      </c>
      <c r="E1110" s="37" t="s">
        <v>315</v>
      </c>
      <c r="H1110" s="37">
        <f>IF('Раздел 1'!T256=SUM('Раздел 1'!T257:T259),0,1)</f>
        <v>0</v>
      </c>
    </row>
    <row r="1111" spans="1:8" ht="12">
      <c r="A1111" s="46" t="str">
        <f t="shared" si="18"/>
        <v>0606026</v>
      </c>
      <c r="B1111" s="50">
        <v>1</v>
      </c>
      <c r="C1111" s="46">
        <v>1099</v>
      </c>
      <c r="D1111" s="46">
        <v>1099</v>
      </c>
      <c r="E1111" s="37" t="s">
        <v>316</v>
      </c>
      <c r="H1111" s="37">
        <f>IF('Раздел 1'!U256=SUM('Раздел 1'!U257:U259),0,1)</f>
        <v>0</v>
      </c>
    </row>
    <row r="1112" spans="1:8" ht="12">
      <c r="A1112" s="46" t="str">
        <f t="shared" si="18"/>
        <v>0606026</v>
      </c>
      <c r="B1112" s="50">
        <v>1</v>
      </c>
      <c r="C1112" s="46">
        <v>1100</v>
      </c>
      <c r="D1112" s="46">
        <v>1100</v>
      </c>
      <c r="E1112" s="37" t="s">
        <v>317</v>
      </c>
      <c r="H1112" s="37">
        <f>IF('Раздел 1'!V256=SUM('Раздел 1'!V257:V259),0,1)</f>
        <v>0</v>
      </c>
    </row>
    <row r="1113" spans="1:8" ht="12">
      <c r="A1113" s="46" t="str">
        <f t="shared" si="18"/>
        <v>0606026</v>
      </c>
      <c r="B1113" s="50">
        <v>1</v>
      </c>
      <c r="C1113" s="46">
        <v>1101</v>
      </c>
      <c r="D1113" s="46">
        <v>1101</v>
      </c>
      <c r="E1113" s="37" t="s">
        <v>318</v>
      </c>
      <c r="H1113" s="37">
        <f>IF('Раздел 1'!W256=SUM('Раздел 1'!W257:W259),0,1)</f>
        <v>0</v>
      </c>
    </row>
    <row r="1114" spans="1:8" ht="12">
      <c r="A1114" s="46" t="str">
        <f t="shared" si="18"/>
        <v>0606026</v>
      </c>
      <c r="B1114" s="50">
        <v>1</v>
      </c>
      <c r="C1114" s="46">
        <v>1102</v>
      </c>
      <c r="D1114" s="46">
        <v>1102</v>
      </c>
      <c r="E1114" s="37" t="s">
        <v>1021</v>
      </c>
      <c r="H1114" s="37">
        <f>IF('Раздел 1'!X256=SUM('Раздел 1'!X257:X259),0,1)</f>
        <v>0</v>
      </c>
    </row>
    <row r="1115" spans="1:8" ht="12">
      <c r="A1115" s="46" t="str">
        <f t="shared" si="18"/>
        <v>0606026</v>
      </c>
      <c r="B1115" s="50">
        <v>1</v>
      </c>
      <c r="C1115" s="46">
        <v>1103</v>
      </c>
      <c r="D1115" s="46">
        <v>1103</v>
      </c>
      <c r="E1115" s="37" t="s">
        <v>319</v>
      </c>
      <c r="H1115" s="37">
        <f>IF('Раздел 1'!P260=SUM('Раздел 1'!P261:P262),0,1)</f>
        <v>0</v>
      </c>
    </row>
    <row r="1116" spans="1:8" ht="12">
      <c r="A1116" s="46" t="str">
        <f t="shared" si="18"/>
        <v>0606026</v>
      </c>
      <c r="B1116" s="50">
        <v>1</v>
      </c>
      <c r="C1116" s="46">
        <v>1104</v>
      </c>
      <c r="D1116" s="46">
        <v>1104</v>
      </c>
      <c r="E1116" s="37" t="s">
        <v>320</v>
      </c>
      <c r="H1116" s="37">
        <f>IF('Раздел 1'!Q260=SUM('Раздел 1'!Q261:Q262),0,1)</f>
        <v>0</v>
      </c>
    </row>
    <row r="1117" spans="1:8" ht="12">
      <c r="A1117" s="46" t="str">
        <f t="shared" si="18"/>
        <v>0606026</v>
      </c>
      <c r="B1117" s="50">
        <v>1</v>
      </c>
      <c r="C1117" s="46">
        <v>1105</v>
      </c>
      <c r="D1117" s="46">
        <v>1105</v>
      </c>
      <c r="E1117" s="37" t="s">
        <v>321</v>
      </c>
      <c r="H1117" s="37">
        <f>IF('Раздел 1'!R260=SUM('Раздел 1'!R261:R262),0,1)</f>
        <v>0</v>
      </c>
    </row>
    <row r="1118" spans="1:8" ht="12">
      <c r="A1118" s="46" t="str">
        <f t="shared" si="18"/>
        <v>0606026</v>
      </c>
      <c r="B1118" s="50">
        <v>1</v>
      </c>
      <c r="C1118" s="46">
        <v>1106</v>
      </c>
      <c r="D1118" s="46">
        <v>1106</v>
      </c>
      <c r="E1118" s="37" t="s">
        <v>322</v>
      </c>
      <c r="H1118" s="37">
        <f>IF('Раздел 1'!S260=SUM('Раздел 1'!S261:S262),0,1)</f>
        <v>0</v>
      </c>
    </row>
    <row r="1119" spans="1:8" ht="12">
      <c r="A1119" s="46" t="str">
        <f t="shared" si="18"/>
        <v>0606026</v>
      </c>
      <c r="B1119" s="50">
        <v>1</v>
      </c>
      <c r="C1119" s="46">
        <v>1107</v>
      </c>
      <c r="D1119" s="46">
        <v>1107</v>
      </c>
      <c r="E1119" s="37" t="s">
        <v>323</v>
      </c>
      <c r="H1119" s="37">
        <f>IF('Раздел 1'!T260=SUM('Раздел 1'!T261:T262),0,1)</f>
        <v>0</v>
      </c>
    </row>
    <row r="1120" spans="1:8" ht="12">
      <c r="A1120" s="46" t="str">
        <f t="shared" si="18"/>
        <v>0606026</v>
      </c>
      <c r="B1120" s="50">
        <v>1</v>
      </c>
      <c r="C1120" s="46">
        <v>1108</v>
      </c>
      <c r="D1120" s="46">
        <v>1108</v>
      </c>
      <c r="E1120" s="37" t="s">
        <v>324</v>
      </c>
      <c r="H1120" s="37">
        <f>IF('Раздел 1'!U260=SUM('Раздел 1'!U261:U262),0,1)</f>
        <v>0</v>
      </c>
    </row>
    <row r="1121" spans="1:8" ht="12">
      <c r="A1121" s="46" t="str">
        <f t="shared" si="18"/>
        <v>0606026</v>
      </c>
      <c r="B1121" s="50">
        <v>1</v>
      </c>
      <c r="C1121" s="46">
        <v>1109</v>
      </c>
      <c r="D1121" s="46">
        <v>1109</v>
      </c>
      <c r="E1121" s="37" t="s">
        <v>325</v>
      </c>
      <c r="H1121" s="37">
        <f>IF('Раздел 1'!V260=SUM('Раздел 1'!V261:V262),0,1)</f>
        <v>0</v>
      </c>
    </row>
    <row r="1122" spans="1:8" ht="12">
      <c r="A1122" s="46" t="str">
        <f t="shared" si="18"/>
        <v>0606026</v>
      </c>
      <c r="B1122" s="50">
        <v>1</v>
      </c>
      <c r="C1122" s="46">
        <v>1110</v>
      </c>
      <c r="D1122" s="46">
        <v>1110</v>
      </c>
      <c r="E1122" s="37" t="s">
        <v>326</v>
      </c>
      <c r="H1122" s="37">
        <f>IF('Раздел 1'!W260=SUM('Раздел 1'!W261:W262),0,1)</f>
        <v>0</v>
      </c>
    </row>
    <row r="1123" spans="1:8" ht="12">
      <c r="A1123" s="46" t="str">
        <f t="shared" si="18"/>
        <v>0606026</v>
      </c>
      <c r="B1123" s="50">
        <v>1</v>
      </c>
      <c r="C1123" s="46">
        <v>1111</v>
      </c>
      <c r="D1123" s="46">
        <v>1111</v>
      </c>
      <c r="E1123" s="37" t="s">
        <v>1022</v>
      </c>
      <c r="H1123" s="37">
        <f>IF('Раздел 1'!X260=SUM('Раздел 1'!X261:X262),0,1)</f>
        <v>0</v>
      </c>
    </row>
    <row r="1124" spans="1:8" ht="12">
      <c r="A1124" s="46" t="str">
        <f t="shared" si="18"/>
        <v>0606026</v>
      </c>
      <c r="B1124" s="50">
        <v>1</v>
      </c>
      <c r="C1124" s="46">
        <v>1112</v>
      </c>
      <c r="D1124" s="46">
        <v>1112</v>
      </c>
      <c r="E1124" s="37" t="s">
        <v>327</v>
      </c>
      <c r="H1124" s="37">
        <f>IF('Раздел 1'!P263=SUM('Раздел 1'!P264:P270),0,1)</f>
        <v>0</v>
      </c>
    </row>
    <row r="1125" spans="1:8" ht="12">
      <c r="A1125" s="46" t="str">
        <f t="shared" si="18"/>
        <v>0606026</v>
      </c>
      <c r="B1125" s="50">
        <v>1</v>
      </c>
      <c r="C1125" s="46">
        <v>1113</v>
      </c>
      <c r="D1125" s="46">
        <v>1113</v>
      </c>
      <c r="E1125" s="37" t="s">
        <v>328</v>
      </c>
      <c r="H1125" s="37">
        <f>IF('Раздел 1'!Q263=SUM('Раздел 1'!Q264:Q270),0,1)</f>
        <v>0</v>
      </c>
    </row>
    <row r="1126" spans="1:8" ht="12">
      <c r="A1126" s="46" t="str">
        <f t="shared" si="18"/>
        <v>0606026</v>
      </c>
      <c r="B1126" s="50">
        <v>1</v>
      </c>
      <c r="C1126" s="46">
        <v>1114</v>
      </c>
      <c r="D1126" s="46">
        <v>1114</v>
      </c>
      <c r="E1126" s="37" t="s">
        <v>329</v>
      </c>
      <c r="H1126" s="37">
        <f>IF('Раздел 1'!R263=SUM('Раздел 1'!R264:R270),0,1)</f>
        <v>0</v>
      </c>
    </row>
    <row r="1127" spans="1:8" ht="12">
      <c r="A1127" s="46" t="str">
        <f t="shared" si="18"/>
        <v>0606026</v>
      </c>
      <c r="B1127" s="50">
        <v>1</v>
      </c>
      <c r="C1127" s="46">
        <v>1115</v>
      </c>
      <c r="D1127" s="46">
        <v>1115</v>
      </c>
      <c r="E1127" s="37" t="s">
        <v>330</v>
      </c>
      <c r="H1127" s="37">
        <f>IF('Раздел 1'!S263=SUM('Раздел 1'!S264:S270),0,1)</f>
        <v>0</v>
      </c>
    </row>
    <row r="1128" spans="1:8" ht="12">
      <c r="A1128" s="46" t="str">
        <f t="shared" si="18"/>
        <v>0606026</v>
      </c>
      <c r="B1128" s="50">
        <v>1</v>
      </c>
      <c r="C1128" s="46">
        <v>1116</v>
      </c>
      <c r="D1128" s="46">
        <v>1116</v>
      </c>
      <c r="E1128" s="37" t="s">
        <v>331</v>
      </c>
      <c r="H1128" s="37">
        <f>IF('Раздел 1'!T263=SUM('Раздел 1'!T264:T270),0,1)</f>
        <v>0</v>
      </c>
    </row>
    <row r="1129" spans="1:8" ht="12">
      <c r="A1129" s="46" t="str">
        <f t="shared" si="18"/>
        <v>0606026</v>
      </c>
      <c r="B1129" s="50">
        <v>1</v>
      </c>
      <c r="C1129" s="46">
        <v>1117</v>
      </c>
      <c r="D1129" s="46">
        <v>1117</v>
      </c>
      <c r="E1129" s="37" t="s">
        <v>332</v>
      </c>
      <c r="H1129" s="37">
        <f>IF('Раздел 1'!U263=SUM('Раздел 1'!U264:U270),0,1)</f>
        <v>0</v>
      </c>
    </row>
    <row r="1130" spans="1:8" ht="12">
      <c r="A1130" s="46" t="str">
        <f t="shared" si="18"/>
        <v>0606026</v>
      </c>
      <c r="B1130" s="50">
        <v>1</v>
      </c>
      <c r="C1130" s="46">
        <v>1118</v>
      </c>
      <c r="D1130" s="46">
        <v>1118</v>
      </c>
      <c r="E1130" s="37" t="s">
        <v>333</v>
      </c>
      <c r="H1130" s="37">
        <f>IF('Раздел 1'!V263=SUM('Раздел 1'!V264:V270),0,1)</f>
        <v>0</v>
      </c>
    </row>
    <row r="1131" spans="1:8" ht="12">
      <c r="A1131" s="46" t="str">
        <f t="shared" si="18"/>
        <v>0606026</v>
      </c>
      <c r="B1131" s="50">
        <v>1</v>
      </c>
      <c r="C1131" s="46">
        <v>1119</v>
      </c>
      <c r="D1131" s="46">
        <v>1119</v>
      </c>
      <c r="E1131" s="37" t="s">
        <v>334</v>
      </c>
      <c r="H1131" s="37">
        <f>IF('Раздел 1'!W263=SUM('Раздел 1'!W264:W270),0,1)</f>
        <v>0</v>
      </c>
    </row>
    <row r="1132" spans="1:8" ht="12">
      <c r="A1132" s="46" t="str">
        <f t="shared" si="18"/>
        <v>0606026</v>
      </c>
      <c r="B1132" s="50">
        <v>1</v>
      </c>
      <c r="C1132" s="46">
        <v>1120</v>
      </c>
      <c r="D1132" s="46">
        <v>1120</v>
      </c>
      <c r="E1132" s="37" t="s">
        <v>1023</v>
      </c>
      <c r="H1132" s="37">
        <f>IF('Раздел 1'!X263=SUM('Раздел 1'!X264:X270),0,1)</f>
        <v>0</v>
      </c>
    </row>
    <row r="1133" spans="1:8" ht="12">
      <c r="A1133" s="46" t="str">
        <f t="shared" si="18"/>
        <v>0606026</v>
      </c>
      <c r="B1133" s="50">
        <v>1</v>
      </c>
      <c r="C1133" s="46">
        <v>1121</v>
      </c>
      <c r="D1133" s="46">
        <v>1121</v>
      </c>
      <c r="E1133" s="37" t="s">
        <v>335</v>
      </c>
      <c r="H1133" s="37">
        <f>IF('Раздел 1'!P271=SUM('Раздел 1'!P272:P293),0,1)</f>
        <v>0</v>
      </c>
    </row>
    <row r="1134" spans="1:8" ht="12">
      <c r="A1134" s="46" t="str">
        <f t="shared" si="18"/>
        <v>0606026</v>
      </c>
      <c r="B1134" s="50">
        <v>1</v>
      </c>
      <c r="C1134" s="46">
        <v>1122</v>
      </c>
      <c r="D1134" s="46">
        <v>1122</v>
      </c>
      <c r="E1134" s="37" t="s">
        <v>1850</v>
      </c>
      <c r="H1134" s="37">
        <f>IF('Раздел 1'!Q271=SUM('Раздел 1'!Q272:Q293),0,1)</f>
        <v>0</v>
      </c>
    </row>
    <row r="1135" spans="1:8" ht="12">
      <c r="A1135" s="46" t="str">
        <f t="shared" si="18"/>
        <v>0606026</v>
      </c>
      <c r="B1135" s="50">
        <v>1</v>
      </c>
      <c r="C1135" s="46">
        <v>1123</v>
      </c>
      <c r="D1135" s="46">
        <v>1123</v>
      </c>
      <c r="E1135" s="37" t="s">
        <v>1851</v>
      </c>
      <c r="H1135" s="37">
        <f>IF('Раздел 1'!R271=SUM('Раздел 1'!R272:R293),0,1)</f>
        <v>0</v>
      </c>
    </row>
    <row r="1136" spans="1:8" ht="12">
      <c r="A1136" s="46" t="str">
        <f t="shared" si="18"/>
        <v>0606026</v>
      </c>
      <c r="B1136" s="50">
        <v>1</v>
      </c>
      <c r="C1136" s="46">
        <v>1124</v>
      </c>
      <c r="D1136" s="46">
        <v>1124</v>
      </c>
      <c r="E1136" s="37" t="s">
        <v>1852</v>
      </c>
      <c r="H1136" s="37">
        <f>IF('Раздел 1'!S271=SUM('Раздел 1'!S272:S293),0,1)</f>
        <v>0</v>
      </c>
    </row>
    <row r="1137" spans="1:8" ht="12">
      <c r="A1137" s="46" t="str">
        <f t="shared" si="18"/>
        <v>0606026</v>
      </c>
      <c r="B1137" s="50">
        <v>1</v>
      </c>
      <c r="C1137" s="46">
        <v>1125</v>
      </c>
      <c r="D1137" s="46">
        <v>1125</v>
      </c>
      <c r="E1137" s="37" t="s">
        <v>1853</v>
      </c>
      <c r="H1137" s="37">
        <f>IF('Раздел 1'!T271=SUM('Раздел 1'!T272:T293),0,1)</f>
        <v>0</v>
      </c>
    </row>
    <row r="1138" spans="1:8" ht="12">
      <c r="A1138" s="46" t="str">
        <f t="shared" si="18"/>
        <v>0606026</v>
      </c>
      <c r="B1138" s="50">
        <v>1</v>
      </c>
      <c r="C1138" s="46">
        <v>1126</v>
      </c>
      <c r="D1138" s="46">
        <v>1126</v>
      </c>
      <c r="E1138" s="37" t="s">
        <v>1854</v>
      </c>
      <c r="H1138" s="37">
        <f>IF('Раздел 1'!U271=SUM('Раздел 1'!U272:U293),0,1)</f>
        <v>0</v>
      </c>
    </row>
    <row r="1139" spans="1:8" ht="12">
      <c r="A1139" s="46" t="str">
        <f t="shared" si="18"/>
        <v>0606026</v>
      </c>
      <c r="B1139" s="50">
        <v>1</v>
      </c>
      <c r="C1139" s="46">
        <v>1127</v>
      </c>
      <c r="D1139" s="46">
        <v>1127</v>
      </c>
      <c r="E1139" s="37" t="s">
        <v>1855</v>
      </c>
      <c r="H1139" s="37">
        <f>IF('Раздел 1'!V271=SUM('Раздел 1'!V272:V293),0,1)</f>
        <v>0</v>
      </c>
    </row>
    <row r="1140" spans="1:8" ht="12">
      <c r="A1140" s="46" t="str">
        <f t="shared" si="18"/>
        <v>0606026</v>
      </c>
      <c r="B1140" s="50">
        <v>1</v>
      </c>
      <c r="C1140" s="46">
        <v>1128</v>
      </c>
      <c r="D1140" s="46">
        <v>1128</v>
      </c>
      <c r="E1140" s="37" t="s">
        <v>1856</v>
      </c>
      <c r="H1140" s="37">
        <f>IF('Раздел 1'!W271=SUM('Раздел 1'!W272:W293),0,1)</f>
        <v>0</v>
      </c>
    </row>
    <row r="1141" spans="1:8" ht="12">
      <c r="A1141" s="46" t="str">
        <f t="shared" si="18"/>
        <v>0606026</v>
      </c>
      <c r="B1141" s="50">
        <v>1</v>
      </c>
      <c r="C1141" s="46">
        <v>1129</v>
      </c>
      <c r="D1141" s="46">
        <v>1129</v>
      </c>
      <c r="E1141" s="37" t="s">
        <v>1024</v>
      </c>
      <c r="H1141" s="37">
        <f>IF('Раздел 1'!X271=SUM('Раздел 1'!X272:X293),0,1)</f>
        <v>0</v>
      </c>
    </row>
    <row r="1142" spans="1:8" ht="12">
      <c r="A1142" s="46" t="str">
        <f t="shared" si="18"/>
        <v>0606026</v>
      </c>
      <c r="B1142" s="50">
        <v>1</v>
      </c>
      <c r="C1142" s="46">
        <v>1130</v>
      </c>
      <c r="D1142" s="46">
        <v>1130</v>
      </c>
      <c r="E1142" s="37" t="s">
        <v>1857</v>
      </c>
      <c r="H1142" s="37">
        <f>IF('Раздел 1'!P294=SUM('Раздел 1'!P295:P298),0,1)</f>
        <v>0</v>
      </c>
    </row>
    <row r="1143" spans="1:8" ht="12">
      <c r="A1143" s="46" t="str">
        <f t="shared" si="18"/>
        <v>0606026</v>
      </c>
      <c r="B1143" s="50">
        <v>1</v>
      </c>
      <c r="C1143" s="46">
        <v>1131</v>
      </c>
      <c r="D1143" s="46">
        <v>1131</v>
      </c>
      <c r="E1143" s="37" t="s">
        <v>1858</v>
      </c>
      <c r="H1143" s="37">
        <f>IF('Раздел 1'!Q294=SUM('Раздел 1'!Q295:Q298),0,1)</f>
        <v>0</v>
      </c>
    </row>
    <row r="1144" spans="1:8" ht="12">
      <c r="A1144" s="46" t="str">
        <f t="shared" si="18"/>
        <v>0606026</v>
      </c>
      <c r="B1144" s="50">
        <v>1</v>
      </c>
      <c r="C1144" s="46">
        <v>1132</v>
      </c>
      <c r="D1144" s="46">
        <v>1132</v>
      </c>
      <c r="E1144" s="37" t="s">
        <v>1859</v>
      </c>
      <c r="H1144" s="37">
        <f>IF('Раздел 1'!R294=SUM('Раздел 1'!R295:R298),0,1)</f>
        <v>0</v>
      </c>
    </row>
    <row r="1145" spans="1:8" ht="12">
      <c r="A1145" s="46" t="str">
        <f t="shared" si="18"/>
        <v>0606026</v>
      </c>
      <c r="B1145" s="50">
        <v>1</v>
      </c>
      <c r="C1145" s="46">
        <v>1133</v>
      </c>
      <c r="D1145" s="46">
        <v>1133</v>
      </c>
      <c r="E1145" s="37" t="s">
        <v>1860</v>
      </c>
      <c r="H1145" s="37">
        <f>IF('Раздел 1'!S294=SUM('Раздел 1'!S295:S298),0,1)</f>
        <v>0</v>
      </c>
    </row>
    <row r="1146" spans="1:8" ht="12">
      <c r="A1146" s="46" t="str">
        <f t="shared" si="18"/>
        <v>0606026</v>
      </c>
      <c r="B1146" s="50">
        <v>1</v>
      </c>
      <c r="C1146" s="46">
        <v>1134</v>
      </c>
      <c r="D1146" s="46">
        <v>1134</v>
      </c>
      <c r="E1146" s="37" t="s">
        <v>1861</v>
      </c>
      <c r="H1146" s="37">
        <f>IF('Раздел 1'!T294=SUM('Раздел 1'!T295:T298),0,1)</f>
        <v>0</v>
      </c>
    </row>
    <row r="1147" spans="1:8" ht="12">
      <c r="A1147" s="46" t="str">
        <f t="shared" si="18"/>
        <v>0606026</v>
      </c>
      <c r="B1147" s="50">
        <v>1</v>
      </c>
      <c r="C1147" s="46">
        <v>1135</v>
      </c>
      <c r="D1147" s="46">
        <v>1135</v>
      </c>
      <c r="E1147" s="37" t="s">
        <v>1862</v>
      </c>
      <c r="H1147" s="37">
        <f>IF('Раздел 1'!U294=SUM('Раздел 1'!U295:U298),0,1)</f>
        <v>0</v>
      </c>
    </row>
    <row r="1148" spans="1:8" ht="12">
      <c r="A1148" s="46" t="str">
        <f t="shared" si="18"/>
        <v>0606026</v>
      </c>
      <c r="B1148" s="50">
        <v>1</v>
      </c>
      <c r="C1148" s="46">
        <v>1136</v>
      </c>
      <c r="D1148" s="46">
        <v>1136</v>
      </c>
      <c r="E1148" s="37" t="s">
        <v>1863</v>
      </c>
      <c r="H1148" s="37">
        <f>IF('Раздел 1'!V294=SUM('Раздел 1'!V295:V298),0,1)</f>
        <v>0</v>
      </c>
    </row>
    <row r="1149" spans="1:8" ht="12">
      <c r="A1149" s="46" t="str">
        <f t="shared" si="18"/>
        <v>0606026</v>
      </c>
      <c r="B1149" s="50">
        <v>1</v>
      </c>
      <c r="C1149" s="46">
        <v>1137</v>
      </c>
      <c r="D1149" s="46">
        <v>1137</v>
      </c>
      <c r="E1149" s="37" t="s">
        <v>1864</v>
      </c>
      <c r="H1149" s="37">
        <f>IF('Раздел 1'!W294=SUM('Раздел 1'!W295:W298),0,1)</f>
        <v>0</v>
      </c>
    </row>
    <row r="1150" spans="1:8" ht="12">
      <c r="A1150" s="46" t="str">
        <f t="shared" si="18"/>
        <v>0606026</v>
      </c>
      <c r="B1150" s="50">
        <v>1</v>
      </c>
      <c r="C1150" s="46">
        <v>1138</v>
      </c>
      <c r="D1150" s="46">
        <v>1138</v>
      </c>
      <c r="E1150" s="37" t="s">
        <v>1025</v>
      </c>
      <c r="H1150" s="37">
        <f>IF('Раздел 1'!X294=SUM('Раздел 1'!X295:X298),0,1)</f>
        <v>0</v>
      </c>
    </row>
    <row r="1151" spans="1:8" ht="12">
      <c r="A1151" s="46" t="str">
        <f t="shared" si="18"/>
        <v>0606026</v>
      </c>
      <c r="B1151" s="50">
        <v>1</v>
      </c>
      <c r="C1151" s="46">
        <v>1139</v>
      </c>
      <c r="D1151" s="46">
        <v>1139</v>
      </c>
      <c r="E1151" s="37" t="s">
        <v>1865</v>
      </c>
      <c r="H1151" s="37">
        <f>IF('Раздел 1'!P299=SUM('Раздел 1'!P300,'Раздел 1'!P314,'Раздел 1'!P323),0,1)</f>
        <v>0</v>
      </c>
    </row>
    <row r="1152" spans="1:8" ht="12">
      <c r="A1152" s="46" t="str">
        <f t="shared" si="18"/>
        <v>0606026</v>
      </c>
      <c r="B1152" s="50">
        <v>1</v>
      </c>
      <c r="C1152" s="46">
        <v>1140</v>
      </c>
      <c r="D1152" s="46">
        <v>1140</v>
      </c>
      <c r="E1152" s="37" t="s">
        <v>1866</v>
      </c>
      <c r="H1152" s="37">
        <f>IF('Раздел 1'!Q299=SUM('Раздел 1'!Q300,'Раздел 1'!Q314,'Раздел 1'!Q323),0,1)</f>
        <v>0</v>
      </c>
    </row>
    <row r="1153" spans="1:8" ht="12">
      <c r="A1153" s="46" t="str">
        <f t="shared" si="18"/>
        <v>0606026</v>
      </c>
      <c r="B1153" s="50">
        <v>1</v>
      </c>
      <c r="C1153" s="46">
        <v>1141</v>
      </c>
      <c r="D1153" s="46">
        <v>1141</v>
      </c>
      <c r="E1153" s="37" t="s">
        <v>1867</v>
      </c>
      <c r="H1153" s="37">
        <f>IF('Раздел 1'!R299=SUM('Раздел 1'!R300,'Раздел 1'!R314,'Раздел 1'!R323),0,1)</f>
        <v>0</v>
      </c>
    </row>
    <row r="1154" spans="1:8" ht="12">
      <c r="A1154" s="46" t="str">
        <f t="shared" si="18"/>
        <v>0606026</v>
      </c>
      <c r="B1154" s="50">
        <v>1</v>
      </c>
      <c r="C1154" s="46">
        <v>1142</v>
      </c>
      <c r="D1154" s="46">
        <v>1142</v>
      </c>
      <c r="E1154" s="37" t="s">
        <v>1868</v>
      </c>
      <c r="H1154" s="37">
        <f>IF('Раздел 1'!S299=SUM('Раздел 1'!S300,'Раздел 1'!S314,'Раздел 1'!S323),0,1)</f>
        <v>0</v>
      </c>
    </row>
    <row r="1155" spans="1:8" ht="12">
      <c r="A1155" s="46" t="str">
        <f t="shared" si="18"/>
        <v>0606026</v>
      </c>
      <c r="B1155" s="50">
        <v>1</v>
      </c>
      <c r="C1155" s="46">
        <v>1143</v>
      </c>
      <c r="D1155" s="46">
        <v>1143</v>
      </c>
      <c r="E1155" s="37" t="s">
        <v>1869</v>
      </c>
      <c r="H1155" s="37">
        <f>IF('Раздел 1'!T299=SUM('Раздел 1'!T300,'Раздел 1'!T314,'Раздел 1'!T323),0,1)</f>
        <v>0</v>
      </c>
    </row>
    <row r="1156" spans="1:8" ht="12">
      <c r="A1156" s="46" t="str">
        <f t="shared" si="18"/>
        <v>0606026</v>
      </c>
      <c r="B1156" s="50">
        <v>1</v>
      </c>
      <c r="C1156" s="46">
        <v>1144</v>
      </c>
      <c r="D1156" s="46">
        <v>1144</v>
      </c>
      <c r="E1156" s="37" t="s">
        <v>1870</v>
      </c>
      <c r="H1156" s="37">
        <f>IF('Раздел 1'!U299=SUM('Раздел 1'!U300,'Раздел 1'!U314,'Раздел 1'!U323),0,1)</f>
        <v>0</v>
      </c>
    </row>
    <row r="1157" spans="1:8" ht="12">
      <c r="A1157" s="46" t="str">
        <f t="shared" si="18"/>
        <v>0606026</v>
      </c>
      <c r="B1157" s="50">
        <v>1</v>
      </c>
      <c r="C1157" s="46">
        <v>1145</v>
      </c>
      <c r="D1157" s="46">
        <v>1145</v>
      </c>
      <c r="E1157" s="37" t="s">
        <v>1871</v>
      </c>
      <c r="H1157" s="37">
        <f>IF('Раздел 1'!V299=SUM('Раздел 1'!V300,'Раздел 1'!V314,'Раздел 1'!V323),0,1)</f>
        <v>0</v>
      </c>
    </row>
    <row r="1158" spans="1:8" ht="12">
      <c r="A1158" s="46" t="str">
        <f t="shared" si="18"/>
        <v>0606026</v>
      </c>
      <c r="B1158" s="50">
        <v>1</v>
      </c>
      <c r="C1158" s="46">
        <v>1146</v>
      </c>
      <c r="D1158" s="46">
        <v>1146</v>
      </c>
      <c r="E1158" s="37" t="s">
        <v>1872</v>
      </c>
      <c r="H1158" s="37">
        <f>IF('Раздел 1'!W299=SUM('Раздел 1'!W300,'Раздел 1'!W314,'Раздел 1'!W323),0,1)</f>
        <v>0</v>
      </c>
    </row>
    <row r="1159" spans="1:8" ht="12">
      <c r="A1159" s="46" t="str">
        <f t="shared" si="18"/>
        <v>0606026</v>
      </c>
      <c r="B1159" s="50">
        <v>1</v>
      </c>
      <c r="C1159" s="46">
        <v>1147</v>
      </c>
      <c r="D1159" s="46">
        <v>1147</v>
      </c>
      <c r="E1159" s="37" t="s">
        <v>1026</v>
      </c>
      <c r="H1159" s="37">
        <f>IF('Раздел 1'!X299=SUM('Раздел 1'!X300,'Раздел 1'!X314,'Раздел 1'!X323),0,1)</f>
        <v>0</v>
      </c>
    </row>
    <row r="1160" spans="1:8" ht="12">
      <c r="A1160" s="46" t="str">
        <f t="shared" si="18"/>
        <v>0606026</v>
      </c>
      <c r="B1160" s="50">
        <v>1</v>
      </c>
      <c r="C1160" s="46">
        <v>1148</v>
      </c>
      <c r="D1160" s="46">
        <v>1148</v>
      </c>
      <c r="E1160" s="37" t="s">
        <v>1873</v>
      </c>
      <c r="H1160" s="37">
        <f>IF('Раздел 1'!P300=SUM('Раздел 1'!P301:P313),0,1)</f>
        <v>0</v>
      </c>
    </row>
    <row r="1161" spans="1:8" ht="12">
      <c r="A1161" s="46" t="str">
        <f t="shared" si="18"/>
        <v>0606026</v>
      </c>
      <c r="B1161" s="50">
        <v>1</v>
      </c>
      <c r="C1161" s="46">
        <v>1149</v>
      </c>
      <c r="D1161" s="46">
        <v>1149</v>
      </c>
      <c r="E1161" s="37" t="s">
        <v>1874</v>
      </c>
      <c r="H1161" s="37">
        <f>IF('Раздел 1'!Q300=SUM('Раздел 1'!Q301:Q313),0,1)</f>
        <v>0</v>
      </c>
    </row>
    <row r="1162" spans="1:8" ht="12">
      <c r="A1162" s="46" t="str">
        <f t="shared" si="18"/>
        <v>0606026</v>
      </c>
      <c r="B1162" s="50">
        <v>1</v>
      </c>
      <c r="C1162" s="46">
        <v>1150</v>
      </c>
      <c r="D1162" s="46">
        <v>1150</v>
      </c>
      <c r="E1162" s="37" t="s">
        <v>1875</v>
      </c>
      <c r="H1162" s="37">
        <f>IF('Раздел 1'!R300=SUM('Раздел 1'!R301:R313),0,1)</f>
        <v>0</v>
      </c>
    </row>
    <row r="1163" spans="1:8" ht="12">
      <c r="A1163" s="46" t="str">
        <f aca="true" t="shared" si="19" ref="A1163:A1226">P_3</f>
        <v>0606026</v>
      </c>
      <c r="B1163" s="50">
        <v>1</v>
      </c>
      <c r="C1163" s="46">
        <v>1151</v>
      </c>
      <c r="D1163" s="46">
        <v>1151</v>
      </c>
      <c r="E1163" s="37" t="s">
        <v>1876</v>
      </c>
      <c r="H1163" s="37">
        <f>IF('Раздел 1'!S300=SUM('Раздел 1'!S301:S313),0,1)</f>
        <v>0</v>
      </c>
    </row>
    <row r="1164" spans="1:8" ht="12">
      <c r="A1164" s="46" t="str">
        <f t="shared" si="19"/>
        <v>0606026</v>
      </c>
      <c r="B1164" s="50">
        <v>1</v>
      </c>
      <c r="C1164" s="46">
        <v>1152</v>
      </c>
      <c r="D1164" s="46">
        <v>1152</v>
      </c>
      <c r="E1164" s="37" t="s">
        <v>1877</v>
      </c>
      <c r="H1164" s="37">
        <f>IF('Раздел 1'!T300=SUM('Раздел 1'!T301:T313),0,1)</f>
        <v>0</v>
      </c>
    </row>
    <row r="1165" spans="1:8" ht="12">
      <c r="A1165" s="46" t="str">
        <f t="shared" si="19"/>
        <v>0606026</v>
      </c>
      <c r="B1165" s="50">
        <v>1</v>
      </c>
      <c r="C1165" s="46">
        <v>1153</v>
      </c>
      <c r="D1165" s="46">
        <v>1153</v>
      </c>
      <c r="E1165" s="37" t="s">
        <v>1878</v>
      </c>
      <c r="H1165" s="37">
        <f>IF('Раздел 1'!U300=SUM('Раздел 1'!U301:U313),0,1)</f>
        <v>0</v>
      </c>
    </row>
    <row r="1166" spans="1:8" ht="12">
      <c r="A1166" s="46" t="str">
        <f t="shared" si="19"/>
        <v>0606026</v>
      </c>
      <c r="B1166" s="50">
        <v>1</v>
      </c>
      <c r="C1166" s="46">
        <v>1154</v>
      </c>
      <c r="D1166" s="46">
        <v>1154</v>
      </c>
      <c r="E1166" s="37" t="s">
        <v>1879</v>
      </c>
      <c r="H1166" s="37">
        <f>IF('Раздел 1'!V300=SUM('Раздел 1'!V301:V313),0,1)</f>
        <v>0</v>
      </c>
    </row>
    <row r="1167" spans="1:8" ht="12">
      <c r="A1167" s="46" t="str">
        <f t="shared" si="19"/>
        <v>0606026</v>
      </c>
      <c r="B1167" s="50">
        <v>1</v>
      </c>
      <c r="C1167" s="46">
        <v>1155</v>
      </c>
      <c r="D1167" s="46">
        <v>1155</v>
      </c>
      <c r="E1167" s="37" t="s">
        <v>1880</v>
      </c>
      <c r="H1167" s="37">
        <f>IF('Раздел 1'!W300=SUM('Раздел 1'!W301:W313),0,1)</f>
        <v>0</v>
      </c>
    </row>
    <row r="1168" spans="1:8" ht="12">
      <c r="A1168" s="46" t="str">
        <f t="shared" si="19"/>
        <v>0606026</v>
      </c>
      <c r="B1168" s="50">
        <v>1</v>
      </c>
      <c r="C1168" s="46">
        <v>1156</v>
      </c>
      <c r="D1168" s="46">
        <v>1156</v>
      </c>
      <c r="E1168" s="37" t="s">
        <v>1027</v>
      </c>
      <c r="H1168" s="37">
        <f>IF('Раздел 1'!X300=SUM('Раздел 1'!X301:X313),0,1)</f>
        <v>0</v>
      </c>
    </row>
    <row r="1169" spans="1:8" ht="12">
      <c r="A1169" s="46" t="str">
        <f t="shared" si="19"/>
        <v>0606026</v>
      </c>
      <c r="B1169" s="50">
        <v>1</v>
      </c>
      <c r="C1169" s="46">
        <v>1157</v>
      </c>
      <c r="D1169" s="46">
        <v>1157</v>
      </c>
      <c r="E1169" s="37" t="s">
        <v>1881</v>
      </c>
      <c r="H1169" s="37">
        <f>IF('Раздел 1'!P314=SUM('Раздел 1'!P315:P322),0,1)</f>
        <v>0</v>
      </c>
    </row>
    <row r="1170" spans="1:8" ht="12">
      <c r="A1170" s="46" t="str">
        <f t="shared" si="19"/>
        <v>0606026</v>
      </c>
      <c r="B1170" s="50">
        <v>1</v>
      </c>
      <c r="C1170" s="46">
        <v>1158</v>
      </c>
      <c r="D1170" s="46">
        <v>1158</v>
      </c>
      <c r="E1170" s="37" t="s">
        <v>1882</v>
      </c>
      <c r="H1170" s="37">
        <f>IF('Раздел 1'!Q314=SUM('Раздел 1'!Q315:Q322),0,1)</f>
        <v>0</v>
      </c>
    </row>
    <row r="1171" spans="1:8" ht="12">
      <c r="A1171" s="46" t="str">
        <f t="shared" si="19"/>
        <v>0606026</v>
      </c>
      <c r="B1171" s="50">
        <v>1</v>
      </c>
      <c r="C1171" s="46">
        <v>1159</v>
      </c>
      <c r="D1171" s="46">
        <v>1159</v>
      </c>
      <c r="E1171" s="37" t="s">
        <v>1883</v>
      </c>
      <c r="H1171" s="37">
        <f>IF('Раздел 1'!R314=SUM('Раздел 1'!R315:R322),0,1)</f>
        <v>0</v>
      </c>
    </row>
    <row r="1172" spans="1:8" ht="12">
      <c r="A1172" s="46" t="str">
        <f t="shared" si="19"/>
        <v>0606026</v>
      </c>
      <c r="B1172" s="50">
        <v>1</v>
      </c>
      <c r="C1172" s="46">
        <v>1160</v>
      </c>
      <c r="D1172" s="46">
        <v>1160</v>
      </c>
      <c r="E1172" s="37" t="s">
        <v>1884</v>
      </c>
      <c r="H1172" s="37">
        <f>IF('Раздел 1'!S314=SUM('Раздел 1'!S315:S322),0,1)</f>
        <v>0</v>
      </c>
    </row>
    <row r="1173" spans="1:8" ht="12">
      <c r="A1173" s="46" t="str">
        <f t="shared" si="19"/>
        <v>0606026</v>
      </c>
      <c r="B1173" s="50">
        <v>1</v>
      </c>
      <c r="C1173" s="46">
        <v>1161</v>
      </c>
      <c r="D1173" s="46">
        <v>1161</v>
      </c>
      <c r="E1173" s="37" t="s">
        <v>1885</v>
      </c>
      <c r="H1173" s="37">
        <f>IF('Раздел 1'!T314=SUM('Раздел 1'!T315:T322),0,1)</f>
        <v>0</v>
      </c>
    </row>
    <row r="1174" spans="1:8" ht="12">
      <c r="A1174" s="46" t="str">
        <f t="shared" si="19"/>
        <v>0606026</v>
      </c>
      <c r="B1174" s="50">
        <v>1</v>
      </c>
      <c r="C1174" s="46">
        <v>1162</v>
      </c>
      <c r="D1174" s="46">
        <v>1162</v>
      </c>
      <c r="E1174" s="37" t="s">
        <v>1886</v>
      </c>
      <c r="H1174" s="37">
        <f>IF('Раздел 1'!U314=SUM('Раздел 1'!U315:U322),0,1)</f>
        <v>0</v>
      </c>
    </row>
    <row r="1175" spans="1:8" ht="12">
      <c r="A1175" s="46" t="str">
        <f t="shared" si="19"/>
        <v>0606026</v>
      </c>
      <c r="B1175" s="50">
        <v>1</v>
      </c>
      <c r="C1175" s="46">
        <v>1163</v>
      </c>
      <c r="D1175" s="46">
        <v>1163</v>
      </c>
      <c r="E1175" s="37" t="s">
        <v>1887</v>
      </c>
      <c r="H1175" s="37">
        <f>IF('Раздел 1'!V314=SUM('Раздел 1'!V315:V322),0,1)</f>
        <v>0</v>
      </c>
    </row>
    <row r="1176" spans="1:8" ht="12">
      <c r="A1176" s="46" t="str">
        <f t="shared" si="19"/>
        <v>0606026</v>
      </c>
      <c r="B1176" s="50">
        <v>1</v>
      </c>
      <c r="C1176" s="46">
        <v>1164</v>
      </c>
      <c r="D1176" s="46">
        <v>1164</v>
      </c>
      <c r="E1176" s="37" t="s">
        <v>1888</v>
      </c>
      <c r="H1176" s="37">
        <f>IF('Раздел 1'!W314=SUM('Раздел 1'!W315:W322),0,1)</f>
        <v>0</v>
      </c>
    </row>
    <row r="1177" spans="1:8" ht="12">
      <c r="A1177" s="46" t="str">
        <f t="shared" si="19"/>
        <v>0606026</v>
      </c>
      <c r="B1177" s="50">
        <v>1</v>
      </c>
      <c r="C1177" s="46">
        <v>1165</v>
      </c>
      <c r="D1177" s="46">
        <v>1165</v>
      </c>
      <c r="E1177" s="37" t="s">
        <v>1028</v>
      </c>
      <c r="H1177" s="37">
        <f>IF('Раздел 1'!X314=SUM('Раздел 1'!X315:X322),0,1)</f>
        <v>0</v>
      </c>
    </row>
    <row r="1178" spans="1:8" ht="12">
      <c r="A1178" s="46" t="str">
        <f t="shared" si="19"/>
        <v>0606026</v>
      </c>
      <c r="B1178" s="50">
        <v>1</v>
      </c>
      <c r="C1178" s="46">
        <v>1166</v>
      </c>
      <c r="D1178" s="46">
        <v>1166</v>
      </c>
      <c r="E1178" s="37" t="s">
        <v>1889</v>
      </c>
      <c r="H1178" s="37">
        <f>IF('Раздел 1'!P323=SUM('Раздел 1'!P324:P328),0,1)</f>
        <v>0</v>
      </c>
    </row>
    <row r="1179" spans="1:8" ht="12">
      <c r="A1179" s="46" t="str">
        <f t="shared" si="19"/>
        <v>0606026</v>
      </c>
      <c r="B1179" s="50">
        <v>1</v>
      </c>
      <c r="C1179" s="46">
        <v>1167</v>
      </c>
      <c r="D1179" s="46">
        <v>1167</v>
      </c>
      <c r="E1179" s="37" t="s">
        <v>1890</v>
      </c>
      <c r="H1179" s="37">
        <f>IF('Раздел 1'!Q323=SUM('Раздел 1'!Q324:Q328),0,1)</f>
        <v>0</v>
      </c>
    </row>
    <row r="1180" spans="1:8" ht="12">
      <c r="A1180" s="46" t="str">
        <f t="shared" si="19"/>
        <v>0606026</v>
      </c>
      <c r="B1180" s="50">
        <v>1</v>
      </c>
      <c r="C1180" s="46">
        <v>1168</v>
      </c>
      <c r="D1180" s="46">
        <v>1168</v>
      </c>
      <c r="E1180" s="37" t="s">
        <v>392</v>
      </c>
      <c r="H1180" s="37">
        <f>IF('Раздел 1'!R323=SUM('Раздел 1'!R324:R328),0,1)</f>
        <v>0</v>
      </c>
    </row>
    <row r="1181" spans="1:8" ht="12">
      <c r="A1181" s="46" t="str">
        <f t="shared" si="19"/>
        <v>0606026</v>
      </c>
      <c r="B1181" s="50">
        <v>1</v>
      </c>
      <c r="C1181" s="46">
        <v>1169</v>
      </c>
      <c r="D1181" s="46">
        <v>1169</v>
      </c>
      <c r="E1181" s="37" t="s">
        <v>393</v>
      </c>
      <c r="H1181" s="37">
        <f>IF('Раздел 1'!S323=SUM('Раздел 1'!S324:S328),0,1)</f>
        <v>0</v>
      </c>
    </row>
    <row r="1182" spans="1:8" ht="12">
      <c r="A1182" s="46" t="str">
        <f t="shared" si="19"/>
        <v>0606026</v>
      </c>
      <c r="B1182" s="50">
        <v>1</v>
      </c>
      <c r="C1182" s="46">
        <v>1170</v>
      </c>
      <c r="D1182" s="46">
        <v>1170</v>
      </c>
      <c r="E1182" s="37" t="s">
        <v>394</v>
      </c>
      <c r="H1182" s="37">
        <f>IF('Раздел 1'!T323=SUM('Раздел 1'!T324:T328),0,1)</f>
        <v>0</v>
      </c>
    </row>
    <row r="1183" spans="1:8" ht="12">
      <c r="A1183" s="46" t="str">
        <f t="shared" si="19"/>
        <v>0606026</v>
      </c>
      <c r="B1183" s="50">
        <v>1</v>
      </c>
      <c r="C1183" s="46">
        <v>1171</v>
      </c>
      <c r="D1183" s="46">
        <v>1171</v>
      </c>
      <c r="E1183" s="37" t="s">
        <v>748</v>
      </c>
      <c r="H1183" s="37">
        <f>IF('Раздел 1'!U323=SUM('Раздел 1'!U324:U328),0,1)</f>
        <v>0</v>
      </c>
    </row>
    <row r="1184" spans="1:8" ht="12">
      <c r="A1184" s="46" t="str">
        <f t="shared" si="19"/>
        <v>0606026</v>
      </c>
      <c r="B1184" s="50">
        <v>1</v>
      </c>
      <c r="C1184" s="46">
        <v>1172</v>
      </c>
      <c r="D1184" s="46">
        <v>1172</v>
      </c>
      <c r="E1184" s="37" t="s">
        <v>749</v>
      </c>
      <c r="H1184" s="37">
        <f>IF('Раздел 1'!V323=SUM('Раздел 1'!V324:V328),0,1)</f>
        <v>0</v>
      </c>
    </row>
    <row r="1185" spans="1:8" ht="12">
      <c r="A1185" s="46" t="str">
        <f t="shared" si="19"/>
        <v>0606026</v>
      </c>
      <c r="B1185" s="50">
        <v>1</v>
      </c>
      <c r="C1185" s="46">
        <v>1173</v>
      </c>
      <c r="D1185" s="46">
        <v>1173</v>
      </c>
      <c r="E1185" s="37" t="s">
        <v>750</v>
      </c>
      <c r="H1185" s="37">
        <f>IF('Раздел 1'!W323=SUM('Раздел 1'!W324:W328),0,1)</f>
        <v>0</v>
      </c>
    </row>
    <row r="1186" spans="1:8" ht="12">
      <c r="A1186" s="46" t="str">
        <f t="shared" si="19"/>
        <v>0606026</v>
      </c>
      <c r="B1186" s="50">
        <v>1</v>
      </c>
      <c r="C1186" s="46">
        <v>1174</v>
      </c>
      <c r="D1186" s="46">
        <v>1174</v>
      </c>
      <c r="E1186" s="37" t="s">
        <v>1029</v>
      </c>
      <c r="H1186" s="37">
        <f>IF('Раздел 1'!X323=SUM('Раздел 1'!X324:X328),0,1)</f>
        <v>0</v>
      </c>
    </row>
    <row r="1187" spans="1:8" ht="12">
      <c r="A1187" s="46" t="str">
        <f t="shared" si="19"/>
        <v>0606026</v>
      </c>
      <c r="B1187" s="50">
        <v>1</v>
      </c>
      <c r="C1187" s="46">
        <v>1175</v>
      </c>
      <c r="D1187" s="46">
        <v>1175</v>
      </c>
      <c r="E1187" s="37" t="s">
        <v>751</v>
      </c>
      <c r="H1187" s="37">
        <f>IF('Раздел 1'!P329=SUM('Раздел 1'!P330:P336),0,1)</f>
        <v>0</v>
      </c>
    </row>
    <row r="1188" spans="1:8" ht="12">
      <c r="A1188" s="46" t="str">
        <f t="shared" si="19"/>
        <v>0606026</v>
      </c>
      <c r="B1188" s="50">
        <v>1</v>
      </c>
      <c r="C1188" s="46">
        <v>1176</v>
      </c>
      <c r="D1188" s="46">
        <v>1176</v>
      </c>
      <c r="E1188" s="37" t="s">
        <v>752</v>
      </c>
      <c r="H1188" s="37">
        <f>IF('Раздел 1'!Q329=SUM('Раздел 1'!Q330:Q336),0,1)</f>
        <v>0</v>
      </c>
    </row>
    <row r="1189" spans="1:8" ht="12">
      <c r="A1189" s="46" t="str">
        <f t="shared" si="19"/>
        <v>0606026</v>
      </c>
      <c r="B1189" s="50">
        <v>1</v>
      </c>
      <c r="C1189" s="46">
        <v>1177</v>
      </c>
      <c r="D1189" s="46">
        <v>1177</v>
      </c>
      <c r="E1189" s="37" t="s">
        <v>753</v>
      </c>
      <c r="H1189" s="37">
        <f>IF('Раздел 1'!R329=SUM('Раздел 1'!R330:R336),0,1)</f>
        <v>0</v>
      </c>
    </row>
    <row r="1190" spans="1:8" ht="12">
      <c r="A1190" s="46" t="str">
        <f t="shared" si="19"/>
        <v>0606026</v>
      </c>
      <c r="B1190" s="50">
        <v>1</v>
      </c>
      <c r="C1190" s="46">
        <v>1178</v>
      </c>
      <c r="D1190" s="46">
        <v>1178</v>
      </c>
      <c r="E1190" s="37" t="s">
        <v>754</v>
      </c>
      <c r="H1190" s="37">
        <f>IF('Раздел 1'!S329=SUM('Раздел 1'!S330:S336),0,1)</f>
        <v>0</v>
      </c>
    </row>
    <row r="1191" spans="1:8" ht="12">
      <c r="A1191" s="46" t="str">
        <f t="shared" si="19"/>
        <v>0606026</v>
      </c>
      <c r="B1191" s="50">
        <v>1</v>
      </c>
      <c r="C1191" s="46">
        <v>1179</v>
      </c>
      <c r="D1191" s="46">
        <v>1179</v>
      </c>
      <c r="E1191" s="37" t="s">
        <v>755</v>
      </c>
      <c r="H1191" s="37">
        <f>IF('Раздел 1'!T329=SUM('Раздел 1'!T330:T336),0,1)</f>
        <v>0</v>
      </c>
    </row>
    <row r="1192" spans="1:8" ht="12">
      <c r="A1192" s="46" t="str">
        <f t="shared" si="19"/>
        <v>0606026</v>
      </c>
      <c r="B1192" s="50">
        <v>1</v>
      </c>
      <c r="C1192" s="46">
        <v>1180</v>
      </c>
      <c r="D1192" s="46">
        <v>1180</v>
      </c>
      <c r="E1192" s="37" t="s">
        <v>756</v>
      </c>
      <c r="H1192" s="37">
        <f>IF('Раздел 1'!U329=SUM('Раздел 1'!U330:U336),0,1)</f>
        <v>0</v>
      </c>
    </row>
    <row r="1193" spans="1:8" ht="12">
      <c r="A1193" s="46" t="str">
        <f t="shared" si="19"/>
        <v>0606026</v>
      </c>
      <c r="B1193" s="50">
        <v>1</v>
      </c>
      <c r="C1193" s="46">
        <v>1181</v>
      </c>
      <c r="D1193" s="46">
        <v>1181</v>
      </c>
      <c r="E1193" s="37" t="s">
        <v>757</v>
      </c>
      <c r="H1193" s="37">
        <f>IF('Раздел 1'!V329=SUM('Раздел 1'!V330:V336),0,1)</f>
        <v>0</v>
      </c>
    </row>
    <row r="1194" spans="1:8" ht="12">
      <c r="A1194" s="46" t="str">
        <f t="shared" si="19"/>
        <v>0606026</v>
      </c>
      <c r="B1194" s="50">
        <v>1</v>
      </c>
      <c r="C1194" s="46">
        <v>1182</v>
      </c>
      <c r="D1194" s="46">
        <v>1182</v>
      </c>
      <c r="E1194" s="37" t="s">
        <v>758</v>
      </c>
      <c r="H1194" s="37">
        <f>IF('Раздел 1'!W329=SUM('Раздел 1'!W330:W336),0,1)</f>
        <v>0</v>
      </c>
    </row>
    <row r="1195" spans="1:8" ht="12">
      <c r="A1195" s="46" t="str">
        <f t="shared" si="19"/>
        <v>0606026</v>
      </c>
      <c r="B1195" s="50">
        <v>1</v>
      </c>
      <c r="C1195" s="46">
        <v>1183</v>
      </c>
      <c r="D1195" s="46">
        <v>1183</v>
      </c>
      <c r="E1195" s="37" t="s">
        <v>1030</v>
      </c>
      <c r="H1195" s="37">
        <f>IF('Раздел 1'!X329=SUM('Раздел 1'!X330:X336),0,1)</f>
        <v>0</v>
      </c>
    </row>
    <row r="1196" spans="1:8" ht="12">
      <c r="A1196" s="46" t="str">
        <f t="shared" si="19"/>
        <v>0606026</v>
      </c>
      <c r="B1196" s="50">
        <v>1</v>
      </c>
      <c r="C1196" s="46">
        <v>1184</v>
      </c>
      <c r="D1196" s="46">
        <v>1184</v>
      </c>
      <c r="E1196" s="37" t="s">
        <v>759</v>
      </c>
      <c r="H1196" s="37">
        <f>IF('Раздел 1'!P337=SUM('Раздел 1'!P338,'Раздел 1'!P342,'Раздел 1'!P346),0,1)</f>
        <v>0</v>
      </c>
    </row>
    <row r="1197" spans="1:8" ht="12">
      <c r="A1197" s="46" t="str">
        <f t="shared" si="19"/>
        <v>0606026</v>
      </c>
      <c r="B1197" s="50">
        <v>1</v>
      </c>
      <c r="C1197" s="46">
        <v>1185</v>
      </c>
      <c r="D1197" s="46">
        <v>1185</v>
      </c>
      <c r="E1197" s="37" t="s">
        <v>760</v>
      </c>
      <c r="H1197" s="37">
        <f>IF('Раздел 1'!Q337=SUM('Раздел 1'!Q338,'Раздел 1'!Q342,'Раздел 1'!Q346),0,1)</f>
        <v>0</v>
      </c>
    </row>
    <row r="1198" spans="1:8" ht="12">
      <c r="A1198" s="46" t="str">
        <f t="shared" si="19"/>
        <v>0606026</v>
      </c>
      <c r="B1198" s="50">
        <v>1</v>
      </c>
      <c r="C1198" s="46">
        <v>1186</v>
      </c>
      <c r="D1198" s="46">
        <v>1186</v>
      </c>
      <c r="E1198" s="37" t="s">
        <v>761</v>
      </c>
      <c r="H1198" s="37">
        <f>IF('Раздел 1'!R337=SUM('Раздел 1'!R338,'Раздел 1'!R342,'Раздел 1'!R346),0,1)</f>
        <v>0</v>
      </c>
    </row>
    <row r="1199" spans="1:8" ht="12">
      <c r="A1199" s="46" t="str">
        <f t="shared" si="19"/>
        <v>0606026</v>
      </c>
      <c r="B1199" s="50">
        <v>1</v>
      </c>
      <c r="C1199" s="46">
        <v>1187</v>
      </c>
      <c r="D1199" s="46">
        <v>1187</v>
      </c>
      <c r="E1199" s="37" t="s">
        <v>762</v>
      </c>
      <c r="H1199" s="37">
        <f>IF('Раздел 1'!S337=SUM('Раздел 1'!S338,'Раздел 1'!S342,'Раздел 1'!S346),0,1)</f>
        <v>0</v>
      </c>
    </row>
    <row r="1200" spans="1:8" ht="12">
      <c r="A1200" s="46" t="str">
        <f t="shared" si="19"/>
        <v>0606026</v>
      </c>
      <c r="B1200" s="50">
        <v>1</v>
      </c>
      <c r="C1200" s="46">
        <v>1188</v>
      </c>
      <c r="D1200" s="46">
        <v>1188</v>
      </c>
      <c r="E1200" s="37" t="s">
        <v>763</v>
      </c>
      <c r="H1200" s="37">
        <f>IF('Раздел 1'!T337=SUM('Раздел 1'!T338,'Раздел 1'!T342,'Раздел 1'!T346),0,1)</f>
        <v>0</v>
      </c>
    </row>
    <row r="1201" spans="1:8" ht="12">
      <c r="A1201" s="46" t="str">
        <f t="shared" si="19"/>
        <v>0606026</v>
      </c>
      <c r="B1201" s="50">
        <v>1</v>
      </c>
      <c r="C1201" s="46">
        <v>1189</v>
      </c>
      <c r="D1201" s="46">
        <v>1189</v>
      </c>
      <c r="E1201" s="37" t="s">
        <v>764</v>
      </c>
      <c r="H1201" s="37">
        <f>IF('Раздел 1'!U337=SUM('Раздел 1'!U338,'Раздел 1'!U342,'Раздел 1'!U346),0,1)</f>
        <v>0</v>
      </c>
    </row>
    <row r="1202" spans="1:8" ht="12">
      <c r="A1202" s="46" t="str">
        <f t="shared" si="19"/>
        <v>0606026</v>
      </c>
      <c r="B1202" s="50">
        <v>1</v>
      </c>
      <c r="C1202" s="46">
        <v>1190</v>
      </c>
      <c r="D1202" s="46">
        <v>1190</v>
      </c>
      <c r="E1202" s="37" t="s">
        <v>765</v>
      </c>
      <c r="H1202" s="37">
        <f>IF('Раздел 1'!V337=SUM('Раздел 1'!V338,'Раздел 1'!V342,'Раздел 1'!V346),0,1)</f>
        <v>0</v>
      </c>
    </row>
    <row r="1203" spans="1:8" ht="12">
      <c r="A1203" s="46" t="str">
        <f t="shared" si="19"/>
        <v>0606026</v>
      </c>
      <c r="B1203" s="50">
        <v>1</v>
      </c>
      <c r="C1203" s="46">
        <v>1191</v>
      </c>
      <c r="D1203" s="46">
        <v>1191</v>
      </c>
      <c r="E1203" s="37" t="s">
        <v>766</v>
      </c>
      <c r="H1203" s="37">
        <f>IF('Раздел 1'!W337=SUM('Раздел 1'!W338,'Раздел 1'!W342,'Раздел 1'!W346),0,1)</f>
        <v>0</v>
      </c>
    </row>
    <row r="1204" spans="1:8" ht="12">
      <c r="A1204" s="46" t="str">
        <f t="shared" si="19"/>
        <v>0606026</v>
      </c>
      <c r="B1204" s="50">
        <v>1</v>
      </c>
      <c r="C1204" s="46">
        <v>1192</v>
      </c>
      <c r="D1204" s="46">
        <v>1192</v>
      </c>
      <c r="E1204" s="37" t="s">
        <v>1031</v>
      </c>
      <c r="H1204" s="37">
        <f>IF('Раздел 1'!X337=SUM('Раздел 1'!X338,'Раздел 1'!X342,'Раздел 1'!X346),0,1)</f>
        <v>0</v>
      </c>
    </row>
    <row r="1205" spans="1:8" ht="12">
      <c r="A1205" s="46" t="str">
        <f t="shared" si="19"/>
        <v>0606026</v>
      </c>
      <c r="B1205" s="50">
        <v>1</v>
      </c>
      <c r="C1205" s="46">
        <v>1193</v>
      </c>
      <c r="D1205" s="46">
        <v>1193</v>
      </c>
      <c r="E1205" s="37" t="s">
        <v>767</v>
      </c>
      <c r="H1205" s="37">
        <f>IF('Раздел 1'!P338=SUM('Раздел 1'!P339:P341),0,1)</f>
        <v>0</v>
      </c>
    </row>
    <row r="1206" spans="1:8" ht="12">
      <c r="A1206" s="46" t="str">
        <f t="shared" si="19"/>
        <v>0606026</v>
      </c>
      <c r="B1206" s="50">
        <v>1</v>
      </c>
      <c r="C1206" s="46">
        <v>1194</v>
      </c>
      <c r="D1206" s="46">
        <v>1194</v>
      </c>
      <c r="E1206" s="37" t="s">
        <v>768</v>
      </c>
      <c r="H1206" s="37">
        <f>IF('Раздел 1'!Q338=SUM('Раздел 1'!Q339:Q341),0,1)</f>
        <v>0</v>
      </c>
    </row>
    <row r="1207" spans="1:8" ht="12">
      <c r="A1207" s="46" t="str">
        <f t="shared" si="19"/>
        <v>0606026</v>
      </c>
      <c r="B1207" s="50">
        <v>1</v>
      </c>
      <c r="C1207" s="46">
        <v>1195</v>
      </c>
      <c r="D1207" s="46">
        <v>1195</v>
      </c>
      <c r="E1207" s="37" t="s">
        <v>769</v>
      </c>
      <c r="H1207" s="37">
        <f>IF('Раздел 1'!R338=SUM('Раздел 1'!R339:R341),0,1)</f>
        <v>0</v>
      </c>
    </row>
    <row r="1208" spans="1:8" ht="12">
      <c r="A1208" s="46" t="str">
        <f t="shared" si="19"/>
        <v>0606026</v>
      </c>
      <c r="B1208" s="50">
        <v>1</v>
      </c>
      <c r="C1208" s="46">
        <v>1196</v>
      </c>
      <c r="D1208" s="46">
        <v>1196</v>
      </c>
      <c r="E1208" s="37" t="s">
        <v>770</v>
      </c>
      <c r="H1208" s="37">
        <f>IF('Раздел 1'!S338=SUM('Раздел 1'!S339:S341),0,1)</f>
        <v>0</v>
      </c>
    </row>
    <row r="1209" spans="1:8" ht="12">
      <c r="A1209" s="46" t="str">
        <f t="shared" si="19"/>
        <v>0606026</v>
      </c>
      <c r="B1209" s="50">
        <v>1</v>
      </c>
      <c r="C1209" s="46">
        <v>1197</v>
      </c>
      <c r="D1209" s="46">
        <v>1197</v>
      </c>
      <c r="E1209" s="37" t="s">
        <v>771</v>
      </c>
      <c r="H1209" s="37">
        <f>IF('Раздел 1'!T338=SUM('Раздел 1'!T339:T341),0,1)</f>
        <v>0</v>
      </c>
    </row>
    <row r="1210" spans="1:8" ht="12">
      <c r="A1210" s="46" t="str">
        <f t="shared" si="19"/>
        <v>0606026</v>
      </c>
      <c r="B1210" s="50">
        <v>1</v>
      </c>
      <c r="C1210" s="46">
        <v>1198</v>
      </c>
      <c r="D1210" s="46">
        <v>1198</v>
      </c>
      <c r="E1210" s="37" t="s">
        <v>772</v>
      </c>
      <c r="H1210" s="37">
        <f>IF('Раздел 1'!U338=SUM('Раздел 1'!U339:U341),0,1)</f>
        <v>0</v>
      </c>
    </row>
    <row r="1211" spans="1:8" ht="12">
      <c r="A1211" s="46" t="str">
        <f t="shared" si="19"/>
        <v>0606026</v>
      </c>
      <c r="B1211" s="50">
        <v>1</v>
      </c>
      <c r="C1211" s="46">
        <v>1199</v>
      </c>
      <c r="D1211" s="46">
        <v>1199</v>
      </c>
      <c r="E1211" s="37" t="s">
        <v>773</v>
      </c>
      <c r="H1211" s="37">
        <f>IF('Раздел 1'!V338=SUM('Раздел 1'!V339:V341),0,1)</f>
        <v>0</v>
      </c>
    </row>
    <row r="1212" spans="1:8" ht="12">
      <c r="A1212" s="46" t="str">
        <f t="shared" si="19"/>
        <v>0606026</v>
      </c>
      <c r="B1212" s="50">
        <v>1</v>
      </c>
      <c r="C1212" s="46">
        <v>1200</v>
      </c>
      <c r="D1212" s="46">
        <v>1200</v>
      </c>
      <c r="E1212" s="37" t="s">
        <v>774</v>
      </c>
      <c r="H1212" s="37">
        <f>IF('Раздел 1'!W338=SUM('Раздел 1'!W339:W341),0,1)</f>
        <v>0</v>
      </c>
    </row>
    <row r="1213" spans="1:8" ht="12">
      <c r="A1213" s="46" t="str">
        <f t="shared" si="19"/>
        <v>0606026</v>
      </c>
      <c r="B1213" s="50">
        <v>1</v>
      </c>
      <c r="C1213" s="46">
        <v>1201</v>
      </c>
      <c r="D1213" s="46">
        <v>1201</v>
      </c>
      <c r="E1213" s="37" t="s">
        <v>1032</v>
      </c>
      <c r="H1213" s="37">
        <f>IF('Раздел 1'!X338=SUM('Раздел 1'!X339:X341),0,1)</f>
        <v>0</v>
      </c>
    </row>
    <row r="1214" spans="1:8" ht="12">
      <c r="A1214" s="46" t="str">
        <f t="shared" si="19"/>
        <v>0606026</v>
      </c>
      <c r="B1214" s="50">
        <v>1</v>
      </c>
      <c r="C1214" s="46">
        <v>1202</v>
      </c>
      <c r="D1214" s="46">
        <v>1202</v>
      </c>
      <c r="E1214" s="37" t="s">
        <v>775</v>
      </c>
      <c r="H1214" s="37">
        <f>IF('Раздел 1'!P342=SUM('Раздел 1'!P343:P345),0,1)</f>
        <v>0</v>
      </c>
    </row>
    <row r="1215" spans="1:8" ht="12">
      <c r="A1215" s="46" t="str">
        <f t="shared" si="19"/>
        <v>0606026</v>
      </c>
      <c r="B1215" s="50">
        <v>1</v>
      </c>
      <c r="C1215" s="46">
        <v>1203</v>
      </c>
      <c r="D1215" s="46">
        <v>1203</v>
      </c>
      <c r="E1215" s="37" t="s">
        <v>776</v>
      </c>
      <c r="H1215" s="37">
        <f>IF('Раздел 1'!Q342=SUM('Раздел 1'!Q343:Q345),0,1)</f>
        <v>0</v>
      </c>
    </row>
    <row r="1216" spans="1:8" ht="12">
      <c r="A1216" s="46" t="str">
        <f t="shared" si="19"/>
        <v>0606026</v>
      </c>
      <c r="B1216" s="50">
        <v>1</v>
      </c>
      <c r="C1216" s="46">
        <v>1204</v>
      </c>
      <c r="D1216" s="46">
        <v>1204</v>
      </c>
      <c r="E1216" s="37" t="s">
        <v>777</v>
      </c>
      <c r="H1216" s="37">
        <f>IF('Раздел 1'!R342=SUM('Раздел 1'!R343:R345),0,1)</f>
        <v>0</v>
      </c>
    </row>
    <row r="1217" spans="1:8" ht="12">
      <c r="A1217" s="46" t="str">
        <f t="shared" si="19"/>
        <v>0606026</v>
      </c>
      <c r="B1217" s="50">
        <v>1</v>
      </c>
      <c r="C1217" s="46">
        <v>1205</v>
      </c>
      <c r="D1217" s="46">
        <v>1205</v>
      </c>
      <c r="E1217" s="37" t="s">
        <v>778</v>
      </c>
      <c r="H1217" s="37">
        <f>IF('Раздел 1'!S342=SUM('Раздел 1'!S343:S345),0,1)</f>
        <v>0</v>
      </c>
    </row>
    <row r="1218" spans="1:8" ht="12">
      <c r="A1218" s="46" t="str">
        <f t="shared" si="19"/>
        <v>0606026</v>
      </c>
      <c r="B1218" s="50">
        <v>1</v>
      </c>
      <c r="C1218" s="46">
        <v>1206</v>
      </c>
      <c r="D1218" s="46">
        <v>1206</v>
      </c>
      <c r="E1218" s="37" t="s">
        <v>779</v>
      </c>
      <c r="H1218" s="37">
        <f>IF('Раздел 1'!T342=SUM('Раздел 1'!T343:T345),0,1)</f>
        <v>0</v>
      </c>
    </row>
    <row r="1219" spans="1:8" ht="12">
      <c r="A1219" s="46" t="str">
        <f t="shared" si="19"/>
        <v>0606026</v>
      </c>
      <c r="B1219" s="50">
        <v>1</v>
      </c>
      <c r="C1219" s="46">
        <v>1207</v>
      </c>
      <c r="D1219" s="46">
        <v>1207</v>
      </c>
      <c r="E1219" s="37" t="s">
        <v>780</v>
      </c>
      <c r="H1219" s="37">
        <f>IF('Раздел 1'!U342=SUM('Раздел 1'!U343:U345),0,1)</f>
        <v>0</v>
      </c>
    </row>
    <row r="1220" spans="1:8" ht="12">
      <c r="A1220" s="46" t="str">
        <f t="shared" si="19"/>
        <v>0606026</v>
      </c>
      <c r="B1220" s="50">
        <v>1</v>
      </c>
      <c r="C1220" s="46">
        <v>1208</v>
      </c>
      <c r="D1220" s="46">
        <v>1208</v>
      </c>
      <c r="E1220" s="37" t="s">
        <v>781</v>
      </c>
      <c r="H1220" s="37">
        <f>IF('Раздел 1'!V342=SUM('Раздел 1'!V343:V345),0,1)</f>
        <v>0</v>
      </c>
    </row>
    <row r="1221" spans="1:8" ht="12">
      <c r="A1221" s="46" t="str">
        <f t="shared" si="19"/>
        <v>0606026</v>
      </c>
      <c r="B1221" s="50">
        <v>1</v>
      </c>
      <c r="C1221" s="46">
        <v>1209</v>
      </c>
      <c r="D1221" s="46">
        <v>1209</v>
      </c>
      <c r="E1221" s="37" t="s">
        <v>782</v>
      </c>
      <c r="H1221" s="37">
        <f>IF('Раздел 1'!W342=SUM('Раздел 1'!W343:W345),0,1)</f>
        <v>0</v>
      </c>
    </row>
    <row r="1222" spans="1:8" ht="12">
      <c r="A1222" s="46" t="str">
        <f t="shared" si="19"/>
        <v>0606026</v>
      </c>
      <c r="B1222" s="50">
        <v>1</v>
      </c>
      <c r="C1222" s="46">
        <v>1210</v>
      </c>
      <c r="D1222" s="46">
        <v>1210</v>
      </c>
      <c r="E1222" s="37" t="s">
        <v>1033</v>
      </c>
      <c r="H1222" s="37">
        <f>IF('Раздел 1'!X342=SUM('Раздел 1'!X343:X345),0,1)</f>
        <v>0</v>
      </c>
    </row>
    <row r="1223" spans="1:8" ht="12">
      <c r="A1223" s="46" t="str">
        <f t="shared" si="19"/>
        <v>0606026</v>
      </c>
      <c r="B1223" s="50">
        <v>1</v>
      </c>
      <c r="C1223" s="46">
        <v>1211</v>
      </c>
      <c r="D1223" s="46">
        <v>1211</v>
      </c>
      <c r="E1223" s="37" t="s">
        <v>783</v>
      </c>
      <c r="H1223" s="37">
        <f>IF('Раздел 1'!P346=SUM('Раздел 1'!P347:P363),0,1)</f>
        <v>0</v>
      </c>
    </row>
    <row r="1224" spans="1:8" ht="12">
      <c r="A1224" s="46" t="str">
        <f t="shared" si="19"/>
        <v>0606026</v>
      </c>
      <c r="B1224" s="50">
        <v>1</v>
      </c>
      <c r="C1224" s="46">
        <v>1212</v>
      </c>
      <c r="D1224" s="46">
        <v>1212</v>
      </c>
      <c r="E1224" s="37" t="s">
        <v>784</v>
      </c>
      <c r="H1224" s="37">
        <f>IF('Раздел 1'!Q346=SUM('Раздел 1'!Q347:Q363),0,1)</f>
        <v>0</v>
      </c>
    </row>
    <row r="1225" spans="1:8" ht="12">
      <c r="A1225" s="46" t="str">
        <f t="shared" si="19"/>
        <v>0606026</v>
      </c>
      <c r="B1225" s="50">
        <v>1</v>
      </c>
      <c r="C1225" s="46">
        <v>1213</v>
      </c>
      <c r="D1225" s="46">
        <v>1213</v>
      </c>
      <c r="E1225" s="37" t="s">
        <v>785</v>
      </c>
      <c r="H1225" s="37">
        <f>IF('Раздел 1'!R346=SUM('Раздел 1'!R347:R363),0,1)</f>
        <v>0</v>
      </c>
    </row>
    <row r="1226" spans="1:8" ht="12">
      <c r="A1226" s="46" t="str">
        <f t="shared" si="19"/>
        <v>0606026</v>
      </c>
      <c r="B1226" s="50">
        <v>1</v>
      </c>
      <c r="C1226" s="46">
        <v>1214</v>
      </c>
      <c r="D1226" s="46">
        <v>1214</v>
      </c>
      <c r="E1226" s="37" t="s">
        <v>786</v>
      </c>
      <c r="H1226" s="37">
        <f>IF('Раздел 1'!S346=SUM('Раздел 1'!S347:S363),0,1)</f>
        <v>0</v>
      </c>
    </row>
    <row r="1227" spans="1:8" ht="12">
      <c r="A1227" s="46" t="str">
        <f aca="true" t="shared" si="20" ref="A1227:A1258">P_3</f>
        <v>0606026</v>
      </c>
      <c r="B1227" s="50">
        <v>1</v>
      </c>
      <c r="C1227" s="46">
        <v>1215</v>
      </c>
      <c r="D1227" s="46">
        <v>1215</v>
      </c>
      <c r="E1227" s="37" t="s">
        <v>449</v>
      </c>
      <c r="H1227" s="37">
        <f>IF('Раздел 1'!T346=SUM('Раздел 1'!T347:T363),0,1)</f>
        <v>0</v>
      </c>
    </row>
    <row r="1228" spans="1:8" ht="12">
      <c r="A1228" s="46" t="str">
        <f t="shared" si="20"/>
        <v>0606026</v>
      </c>
      <c r="B1228" s="50">
        <v>1</v>
      </c>
      <c r="C1228" s="46">
        <v>1216</v>
      </c>
      <c r="D1228" s="46">
        <v>1216</v>
      </c>
      <c r="E1228" s="37" t="s">
        <v>450</v>
      </c>
      <c r="H1228" s="37">
        <f>IF('Раздел 1'!U346=SUM('Раздел 1'!U347:U363),0,1)</f>
        <v>0</v>
      </c>
    </row>
    <row r="1229" spans="1:8" ht="12">
      <c r="A1229" s="46" t="str">
        <f t="shared" si="20"/>
        <v>0606026</v>
      </c>
      <c r="B1229" s="50">
        <v>1</v>
      </c>
      <c r="C1229" s="46">
        <v>1217</v>
      </c>
      <c r="D1229" s="46">
        <v>1217</v>
      </c>
      <c r="E1229" s="37" t="s">
        <v>451</v>
      </c>
      <c r="H1229" s="37">
        <f>IF('Раздел 1'!V346=SUM('Раздел 1'!V347:V363),0,1)</f>
        <v>0</v>
      </c>
    </row>
    <row r="1230" spans="1:8" ht="12">
      <c r="A1230" s="46" t="str">
        <f t="shared" si="20"/>
        <v>0606026</v>
      </c>
      <c r="B1230" s="50">
        <v>1</v>
      </c>
      <c r="C1230" s="46">
        <v>1218</v>
      </c>
      <c r="D1230" s="46">
        <v>1218</v>
      </c>
      <c r="E1230" s="37" t="s">
        <v>452</v>
      </c>
      <c r="H1230" s="37">
        <f>IF('Раздел 1'!W346=SUM('Раздел 1'!W347:W363),0,1)</f>
        <v>0</v>
      </c>
    </row>
    <row r="1231" spans="1:8" ht="12">
      <c r="A1231" s="46" t="str">
        <f t="shared" si="20"/>
        <v>0606026</v>
      </c>
      <c r="B1231" s="50">
        <v>1</v>
      </c>
      <c r="C1231" s="46">
        <v>1219</v>
      </c>
      <c r="D1231" s="46">
        <v>1219</v>
      </c>
      <c r="E1231" s="37" t="s">
        <v>1034</v>
      </c>
      <c r="H1231" s="37">
        <f>IF('Раздел 1'!X346=SUM('Раздел 1'!X347:X363),0,1)</f>
        <v>0</v>
      </c>
    </row>
    <row r="1232" spans="1:8" ht="12">
      <c r="A1232" s="46" t="str">
        <f t="shared" si="20"/>
        <v>0606026</v>
      </c>
      <c r="B1232" s="50">
        <v>1</v>
      </c>
      <c r="C1232" s="46">
        <v>1220</v>
      </c>
      <c r="D1232" s="46">
        <v>1220</v>
      </c>
      <c r="E1232" s="37" t="s">
        <v>453</v>
      </c>
      <c r="H1232" s="37">
        <f>IF('Раздел 1'!P364=SUM('Раздел 1'!P365:P370),0,1)</f>
        <v>0</v>
      </c>
    </row>
    <row r="1233" spans="1:8" ht="12">
      <c r="A1233" s="46" t="str">
        <f t="shared" si="20"/>
        <v>0606026</v>
      </c>
      <c r="B1233" s="50">
        <v>1</v>
      </c>
      <c r="C1233" s="46">
        <v>1221</v>
      </c>
      <c r="D1233" s="46">
        <v>1221</v>
      </c>
      <c r="E1233" s="37" t="s">
        <v>454</v>
      </c>
      <c r="H1233" s="37">
        <f>IF('Раздел 1'!Q364=SUM('Раздел 1'!Q365:Q370),0,1)</f>
        <v>0</v>
      </c>
    </row>
    <row r="1234" spans="1:8" ht="12">
      <c r="A1234" s="46" t="str">
        <f t="shared" si="20"/>
        <v>0606026</v>
      </c>
      <c r="B1234" s="50">
        <v>1</v>
      </c>
      <c r="C1234" s="46">
        <v>1222</v>
      </c>
      <c r="D1234" s="46">
        <v>1222</v>
      </c>
      <c r="E1234" s="37" t="s">
        <v>455</v>
      </c>
      <c r="H1234" s="37">
        <f>IF('Раздел 1'!R364=SUM('Раздел 1'!R365:R370),0,1)</f>
        <v>0</v>
      </c>
    </row>
    <row r="1235" spans="1:8" ht="12">
      <c r="A1235" s="46" t="str">
        <f t="shared" si="20"/>
        <v>0606026</v>
      </c>
      <c r="B1235" s="50">
        <v>1</v>
      </c>
      <c r="C1235" s="46">
        <v>1223</v>
      </c>
      <c r="D1235" s="46">
        <v>1223</v>
      </c>
      <c r="E1235" s="37" t="s">
        <v>456</v>
      </c>
      <c r="H1235" s="37">
        <f>IF('Раздел 1'!S364=SUM('Раздел 1'!S365:S370),0,1)</f>
        <v>0</v>
      </c>
    </row>
    <row r="1236" spans="1:8" ht="12">
      <c r="A1236" s="46" t="str">
        <f t="shared" si="20"/>
        <v>0606026</v>
      </c>
      <c r="B1236" s="50">
        <v>1</v>
      </c>
      <c r="C1236" s="46">
        <v>1224</v>
      </c>
      <c r="D1236" s="46">
        <v>1224</v>
      </c>
      <c r="E1236" s="37" t="s">
        <v>457</v>
      </c>
      <c r="H1236" s="37">
        <f>IF('Раздел 1'!T364=SUM('Раздел 1'!T365:T370),0,1)</f>
        <v>0</v>
      </c>
    </row>
    <row r="1237" spans="1:8" ht="12">
      <c r="A1237" s="46" t="str">
        <f t="shared" si="20"/>
        <v>0606026</v>
      </c>
      <c r="B1237" s="50">
        <v>1</v>
      </c>
      <c r="C1237" s="46">
        <v>1225</v>
      </c>
      <c r="D1237" s="46">
        <v>1225</v>
      </c>
      <c r="E1237" s="37" t="s">
        <v>458</v>
      </c>
      <c r="H1237" s="37">
        <f>IF('Раздел 1'!U364=SUM('Раздел 1'!U365:U370),0,1)</f>
        <v>0</v>
      </c>
    </row>
    <row r="1238" spans="1:8" ht="12">
      <c r="A1238" s="46" t="str">
        <f t="shared" si="20"/>
        <v>0606026</v>
      </c>
      <c r="B1238" s="50">
        <v>1</v>
      </c>
      <c r="C1238" s="46">
        <v>1226</v>
      </c>
      <c r="D1238" s="46">
        <v>1226</v>
      </c>
      <c r="E1238" s="37" t="s">
        <v>459</v>
      </c>
      <c r="H1238" s="37">
        <f>IF('Раздел 1'!V364=SUM('Раздел 1'!V365:V370),0,1)</f>
        <v>0</v>
      </c>
    </row>
    <row r="1239" spans="1:8" ht="12">
      <c r="A1239" s="46" t="str">
        <f t="shared" si="20"/>
        <v>0606026</v>
      </c>
      <c r="B1239" s="50">
        <v>1</v>
      </c>
      <c r="C1239" s="46">
        <v>1227</v>
      </c>
      <c r="D1239" s="46">
        <v>1227</v>
      </c>
      <c r="E1239" s="37" t="s">
        <v>460</v>
      </c>
      <c r="H1239" s="37">
        <f>IF('Раздел 1'!W364=SUM('Раздел 1'!W365:W370),0,1)</f>
        <v>0</v>
      </c>
    </row>
    <row r="1240" spans="1:8" ht="12">
      <c r="A1240" s="46" t="str">
        <f t="shared" si="20"/>
        <v>0606026</v>
      </c>
      <c r="B1240" s="50">
        <v>1</v>
      </c>
      <c r="C1240" s="46">
        <v>1228</v>
      </c>
      <c r="D1240" s="46">
        <v>1228</v>
      </c>
      <c r="E1240" s="37" t="s">
        <v>1035</v>
      </c>
      <c r="H1240" s="37">
        <f>IF('Раздел 1'!X364=SUM('Раздел 1'!X365:X370),0,1)</f>
        <v>0</v>
      </c>
    </row>
    <row r="1241" spans="1:8" ht="12">
      <c r="A1241" s="46" t="str">
        <f t="shared" si="20"/>
        <v>0606026</v>
      </c>
      <c r="B1241" s="50">
        <v>1</v>
      </c>
      <c r="C1241" s="46">
        <v>1229</v>
      </c>
      <c r="D1241" s="46">
        <v>1229</v>
      </c>
      <c r="E1241" s="37" t="s">
        <v>461</v>
      </c>
      <c r="H1241" s="37">
        <f>IF('Раздел 1'!P371=SUM('Раздел 1'!P372:P388),0,1)</f>
        <v>0</v>
      </c>
    </row>
    <row r="1242" spans="1:8" ht="12">
      <c r="A1242" s="46" t="str">
        <f t="shared" si="20"/>
        <v>0606026</v>
      </c>
      <c r="B1242" s="50">
        <v>1</v>
      </c>
      <c r="C1242" s="46">
        <v>1230</v>
      </c>
      <c r="D1242" s="46">
        <v>1230</v>
      </c>
      <c r="E1242" s="37" t="s">
        <v>462</v>
      </c>
      <c r="H1242" s="37">
        <f>IF('Раздел 1'!Q371=SUM('Раздел 1'!Q372:Q388),0,1)</f>
        <v>0</v>
      </c>
    </row>
    <row r="1243" spans="1:8" ht="12">
      <c r="A1243" s="46" t="str">
        <f t="shared" si="20"/>
        <v>0606026</v>
      </c>
      <c r="B1243" s="50">
        <v>1</v>
      </c>
      <c r="C1243" s="46">
        <v>1231</v>
      </c>
      <c r="D1243" s="46">
        <v>1231</v>
      </c>
      <c r="E1243" s="37" t="s">
        <v>463</v>
      </c>
      <c r="H1243" s="37">
        <f>IF('Раздел 1'!R371=SUM('Раздел 1'!R372:R388),0,1)</f>
        <v>0</v>
      </c>
    </row>
    <row r="1244" spans="1:8" ht="12">
      <c r="A1244" s="46" t="str">
        <f t="shared" si="20"/>
        <v>0606026</v>
      </c>
      <c r="B1244" s="50">
        <v>1</v>
      </c>
      <c r="C1244" s="46">
        <v>1232</v>
      </c>
      <c r="D1244" s="46">
        <v>1232</v>
      </c>
      <c r="E1244" s="37" t="s">
        <v>464</v>
      </c>
      <c r="H1244" s="37">
        <f>IF('Раздел 1'!S371=SUM('Раздел 1'!S372:S388),0,1)</f>
        <v>0</v>
      </c>
    </row>
    <row r="1245" spans="1:8" ht="12">
      <c r="A1245" s="46" t="str">
        <f t="shared" si="20"/>
        <v>0606026</v>
      </c>
      <c r="B1245" s="50">
        <v>1</v>
      </c>
      <c r="C1245" s="46">
        <v>1233</v>
      </c>
      <c r="D1245" s="46">
        <v>1233</v>
      </c>
      <c r="E1245" s="37" t="s">
        <v>465</v>
      </c>
      <c r="H1245" s="37">
        <f>IF('Раздел 1'!T371=SUM('Раздел 1'!T372:T388),0,1)</f>
        <v>0</v>
      </c>
    </row>
    <row r="1246" spans="1:8" ht="12">
      <c r="A1246" s="46" t="str">
        <f t="shared" si="20"/>
        <v>0606026</v>
      </c>
      <c r="B1246" s="50">
        <v>1</v>
      </c>
      <c r="C1246" s="46">
        <v>1234</v>
      </c>
      <c r="D1246" s="46">
        <v>1234</v>
      </c>
      <c r="E1246" s="37" t="s">
        <v>466</v>
      </c>
      <c r="H1246" s="37">
        <f>IF('Раздел 1'!U371=SUM('Раздел 1'!U372:U388),0,1)</f>
        <v>0</v>
      </c>
    </row>
    <row r="1247" spans="1:8" ht="12">
      <c r="A1247" s="46" t="str">
        <f t="shared" si="20"/>
        <v>0606026</v>
      </c>
      <c r="B1247" s="50">
        <v>1</v>
      </c>
      <c r="C1247" s="46">
        <v>1235</v>
      </c>
      <c r="D1247" s="46">
        <v>1235</v>
      </c>
      <c r="E1247" s="37" t="s">
        <v>467</v>
      </c>
      <c r="H1247" s="37">
        <f>IF('Раздел 1'!V371=SUM('Раздел 1'!V372:V388),0,1)</f>
        <v>0</v>
      </c>
    </row>
    <row r="1248" spans="1:8" ht="12">
      <c r="A1248" s="46" t="str">
        <f t="shared" si="20"/>
        <v>0606026</v>
      </c>
      <c r="B1248" s="50">
        <v>1</v>
      </c>
      <c r="C1248" s="46">
        <v>1236</v>
      </c>
      <c r="D1248" s="46">
        <v>1236</v>
      </c>
      <c r="E1248" s="37" t="s">
        <v>468</v>
      </c>
      <c r="H1248" s="37">
        <f>IF('Раздел 1'!W371=SUM('Раздел 1'!W372:W388),0,1)</f>
        <v>0</v>
      </c>
    </row>
    <row r="1249" spans="1:8" ht="12">
      <c r="A1249" s="46" t="str">
        <f t="shared" si="20"/>
        <v>0606026</v>
      </c>
      <c r="B1249" s="50">
        <v>1</v>
      </c>
      <c r="C1249" s="46">
        <v>1237</v>
      </c>
      <c r="D1249" s="46">
        <v>1237</v>
      </c>
      <c r="E1249" s="37" t="s">
        <v>1036</v>
      </c>
      <c r="H1249" s="37">
        <f>IF('Раздел 1'!X371=SUM('Раздел 1'!X372:X388),0,1)</f>
        <v>0</v>
      </c>
    </row>
    <row r="1250" spans="1:8" ht="12">
      <c r="A1250" s="46" t="str">
        <f t="shared" si="20"/>
        <v>0606026</v>
      </c>
      <c r="B1250" s="50">
        <v>1</v>
      </c>
      <c r="C1250" s="46">
        <v>1238</v>
      </c>
      <c r="D1250" s="46">
        <v>1238</v>
      </c>
      <c r="E1250" s="37" t="s">
        <v>469</v>
      </c>
      <c r="H1250" s="37">
        <f>IF('Раздел 1'!P389=SUM('Раздел 1'!P390:P409),0,1)</f>
        <v>0</v>
      </c>
    </row>
    <row r="1251" spans="1:8" ht="12">
      <c r="A1251" s="46" t="str">
        <f t="shared" si="20"/>
        <v>0606026</v>
      </c>
      <c r="B1251" s="50">
        <v>1</v>
      </c>
      <c r="C1251" s="46">
        <v>1239</v>
      </c>
      <c r="D1251" s="46">
        <v>1239</v>
      </c>
      <c r="E1251" s="37" t="s">
        <v>470</v>
      </c>
      <c r="H1251" s="37">
        <f>IF('Раздел 1'!Q389=SUM('Раздел 1'!Q390:Q409),0,1)</f>
        <v>0</v>
      </c>
    </row>
    <row r="1252" spans="1:8" ht="12">
      <c r="A1252" s="46" t="str">
        <f t="shared" si="20"/>
        <v>0606026</v>
      </c>
      <c r="B1252" s="50">
        <v>1</v>
      </c>
      <c r="C1252" s="46">
        <v>1240</v>
      </c>
      <c r="D1252" s="46">
        <v>1240</v>
      </c>
      <c r="E1252" s="37" t="s">
        <v>471</v>
      </c>
      <c r="H1252" s="37">
        <f>IF('Раздел 1'!R389=SUM('Раздел 1'!R390:R409),0,1)</f>
        <v>0</v>
      </c>
    </row>
    <row r="1253" spans="1:8" ht="12">
      <c r="A1253" s="46" t="str">
        <f t="shared" si="20"/>
        <v>0606026</v>
      </c>
      <c r="B1253" s="50">
        <v>1</v>
      </c>
      <c r="C1253" s="46">
        <v>1241</v>
      </c>
      <c r="D1253" s="46">
        <v>1241</v>
      </c>
      <c r="E1253" s="37" t="s">
        <v>472</v>
      </c>
      <c r="H1253" s="37">
        <f>IF('Раздел 1'!S389=SUM('Раздел 1'!S390:S409),0,1)</f>
        <v>0</v>
      </c>
    </row>
    <row r="1254" spans="1:8" ht="12">
      <c r="A1254" s="46" t="str">
        <f t="shared" si="20"/>
        <v>0606026</v>
      </c>
      <c r="B1254" s="50">
        <v>1</v>
      </c>
      <c r="C1254" s="46">
        <v>1242</v>
      </c>
      <c r="D1254" s="46">
        <v>1242</v>
      </c>
      <c r="E1254" s="37" t="s">
        <v>473</v>
      </c>
      <c r="H1254" s="37">
        <f>IF('Раздел 1'!T389=SUM('Раздел 1'!T390:T409),0,1)</f>
        <v>0</v>
      </c>
    </row>
    <row r="1255" spans="1:8" ht="12">
      <c r="A1255" s="46" t="str">
        <f t="shared" si="20"/>
        <v>0606026</v>
      </c>
      <c r="B1255" s="50">
        <v>1</v>
      </c>
      <c r="C1255" s="46">
        <v>1243</v>
      </c>
      <c r="D1255" s="46">
        <v>1243</v>
      </c>
      <c r="E1255" s="37" t="s">
        <v>474</v>
      </c>
      <c r="H1255" s="37">
        <f>IF('Раздел 1'!U389=SUM('Раздел 1'!U390:U409),0,1)</f>
        <v>0</v>
      </c>
    </row>
    <row r="1256" spans="1:8" ht="12">
      <c r="A1256" s="46" t="str">
        <f t="shared" si="20"/>
        <v>0606026</v>
      </c>
      <c r="B1256" s="50">
        <v>1</v>
      </c>
      <c r="C1256" s="46">
        <v>1244</v>
      </c>
      <c r="D1256" s="46">
        <v>1244</v>
      </c>
      <c r="E1256" s="37" t="s">
        <v>475</v>
      </c>
      <c r="H1256" s="37">
        <f>IF('Раздел 1'!V389=SUM('Раздел 1'!V390:V409),0,1)</f>
        <v>0</v>
      </c>
    </row>
    <row r="1257" spans="1:8" ht="12">
      <c r="A1257" s="46" t="str">
        <f t="shared" si="20"/>
        <v>0606026</v>
      </c>
      <c r="B1257" s="50">
        <v>1</v>
      </c>
      <c r="C1257" s="46">
        <v>1245</v>
      </c>
      <c r="D1257" s="46">
        <v>1245</v>
      </c>
      <c r="E1257" s="37" t="s">
        <v>476</v>
      </c>
      <c r="H1257" s="37">
        <f>IF('Раздел 1'!W389=SUM('Раздел 1'!W390:W409),0,1)</f>
        <v>0</v>
      </c>
    </row>
    <row r="1258" spans="1:8" ht="12">
      <c r="A1258" s="46" t="str">
        <f t="shared" si="20"/>
        <v>0606026</v>
      </c>
      <c r="B1258" s="50">
        <v>1</v>
      </c>
      <c r="C1258" s="46">
        <v>1246</v>
      </c>
      <c r="D1258" s="46">
        <v>1246</v>
      </c>
      <c r="E1258" s="37" t="s">
        <v>1364</v>
      </c>
      <c r="H1258" s="37">
        <f>IF('Раздел 1'!X389=SUM('Раздел 1'!X390:X409),0,1)</f>
        <v>0</v>
      </c>
    </row>
    <row r="1259" ht="12">
      <c r="B1259" s="46"/>
    </row>
    <row r="1261" ht="12">
      <c r="B1261" s="46"/>
    </row>
    <row r="1262" ht="12">
      <c r="B1262" s="46"/>
    </row>
    <row r="1263" ht="12">
      <c r="B1263" s="50"/>
    </row>
    <row r="1264" ht="12">
      <c r="B1264" s="50"/>
    </row>
    <row r="1265" ht="12">
      <c r="B1265" s="50"/>
    </row>
    <row r="1266" ht="12">
      <c r="B1266" s="46"/>
    </row>
    <row r="1267" ht="12">
      <c r="B1267" s="50"/>
    </row>
    <row r="1268" ht="12">
      <c r="B1268" s="50"/>
    </row>
    <row r="1269" ht="12">
      <c r="B1269" s="50"/>
    </row>
    <row r="1270" ht="12">
      <c r="B1270" s="46"/>
    </row>
    <row r="1271" ht="12">
      <c r="B1271" s="46"/>
    </row>
    <row r="1272" ht="12">
      <c r="B1272" s="46"/>
    </row>
    <row r="1273" ht="12">
      <c r="B1273" s="50"/>
    </row>
    <row r="1274" ht="12">
      <c r="B1274" s="50"/>
    </row>
    <row r="1275" ht="12">
      <c r="B1275" s="50"/>
    </row>
    <row r="1276" ht="12">
      <c r="B1276" s="46"/>
    </row>
    <row r="1277" ht="12">
      <c r="B1277" s="50"/>
    </row>
    <row r="1278" ht="12">
      <c r="B1278" s="50"/>
    </row>
    <row r="1279" ht="12">
      <c r="B1279" s="50"/>
    </row>
    <row r="1280" ht="12">
      <c r="B1280" s="46"/>
    </row>
    <row r="1281" ht="12">
      <c r="B1281" s="46"/>
    </row>
    <row r="1282" ht="12">
      <c r="B1282" s="46"/>
    </row>
    <row r="1283" ht="12">
      <c r="B1283" s="50"/>
    </row>
    <row r="1284" ht="12">
      <c r="B1284" s="50"/>
    </row>
    <row r="1285" ht="12">
      <c r="B1285" s="50"/>
    </row>
    <row r="1286" ht="12">
      <c r="B1286" s="50"/>
    </row>
    <row r="1287" ht="12">
      <c r="B1287" s="50"/>
    </row>
    <row r="1288" ht="12">
      <c r="B1288" s="46"/>
    </row>
    <row r="1289" ht="12">
      <c r="B1289" s="46"/>
    </row>
    <row r="1290" ht="12">
      <c r="B1290" s="46"/>
    </row>
    <row r="1291" ht="12">
      <c r="B1291" s="50"/>
    </row>
    <row r="1292" ht="12">
      <c r="B1292" s="50"/>
    </row>
    <row r="1293" ht="12">
      <c r="B1293" s="50"/>
    </row>
    <row r="1294" ht="12">
      <c r="B1294" s="46"/>
    </row>
    <row r="1295" ht="12">
      <c r="B1295" s="50"/>
    </row>
    <row r="1296" ht="12">
      <c r="B1296" s="50"/>
    </row>
    <row r="1297" ht="12">
      <c r="B1297" s="50"/>
    </row>
    <row r="1298" ht="12">
      <c r="B1298" s="46"/>
    </row>
    <row r="1299" ht="12">
      <c r="B1299" s="46"/>
    </row>
    <row r="1300" ht="12">
      <c r="B1300" s="46"/>
    </row>
    <row r="1301" ht="12">
      <c r="B1301" s="50"/>
    </row>
    <row r="1302" ht="12">
      <c r="B1302" s="50"/>
    </row>
    <row r="1303" ht="12">
      <c r="B1303" s="50"/>
    </row>
    <row r="1304" ht="12">
      <c r="B1304" s="46"/>
    </row>
    <row r="1305" ht="12">
      <c r="B1305" s="50"/>
    </row>
    <row r="1306" ht="12">
      <c r="B1306" s="50"/>
    </row>
    <row r="1307" ht="12">
      <c r="B1307" s="50"/>
    </row>
    <row r="1308" ht="12">
      <c r="B1308" s="46"/>
    </row>
    <row r="1309" ht="12">
      <c r="B1309" s="46"/>
    </row>
    <row r="1310" ht="12">
      <c r="B1310" s="46"/>
    </row>
    <row r="1311" ht="12">
      <c r="B1311" s="5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2014-01-29T10:27:49Z</cp:lastPrinted>
  <dcterms:created xsi:type="dcterms:W3CDTF">2003-01-24T13:56:23Z</dcterms:created>
  <dcterms:modified xsi:type="dcterms:W3CDTF">2014-04-15T08:09:09Z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